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K94" i="10"/>
  <c r="K95"/>
  <c r="K86"/>
  <c r="K87"/>
  <c r="K78"/>
  <c r="K79"/>
  <c r="K70"/>
  <c r="K71"/>
  <c r="K62"/>
  <c r="K63"/>
  <c r="K54"/>
  <c r="K55"/>
  <c r="G21"/>
  <c r="G94"/>
  <c r="G86"/>
  <c r="G78"/>
  <c r="G70"/>
  <c r="G62"/>
  <c r="G54"/>
  <c r="G46"/>
  <c r="G19"/>
  <c r="G18"/>
  <c r="G17"/>
  <c r="H46"/>
  <c r="H54"/>
  <c r="H62"/>
  <c r="H70"/>
  <c r="H78"/>
  <c r="G20" l="1"/>
  <c r="I21"/>
  <c r="H21"/>
  <c r="I19"/>
  <c r="H19"/>
  <c r="I18"/>
  <c r="H18"/>
  <c r="I17"/>
  <c r="H17"/>
  <c r="F17"/>
  <c r="F18"/>
  <c r="F19"/>
  <c r="F21"/>
  <c r="E17"/>
  <c r="E18"/>
  <c r="E19"/>
  <c r="E21"/>
  <c r="E22"/>
  <c r="E23"/>
  <c r="J97"/>
  <c r="J96"/>
  <c r="J95"/>
  <c r="I94"/>
  <c r="I90" s="1"/>
  <c r="J90" s="1"/>
  <c r="H94"/>
  <c r="F94"/>
  <c r="E94"/>
  <c r="E90" s="1"/>
  <c r="K93"/>
  <c r="J93"/>
  <c r="K92"/>
  <c r="J92"/>
  <c r="K91"/>
  <c r="J91"/>
  <c r="J89"/>
  <c r="J88"/>
  <c r="J87"/>
  <c r="I86"/>
  <c r="H86"/>
  <c r="F86"/>
  <c r="E86"/>
  <c r="E82" s="1"/>
  <c r="K85"/>
  <c r="J85"/>
  <c r="K84"/>
  <c r="J84"/>
  <c r="K83"/>
  <c r="J83"/>
  <c r="J82"/>
  <c r="I82"/>
  <c r="J81"/>
  <c r="J80"/>
  <c r="J79"/>
  <c r="I78"/>
  <c r="I74" s="1"/>
  <c r="J74" s="1"/>
  <c r="F78"/>
  <c r="E78"/>
  <c r="E74" s="1"/>
  <c r="K77"/>
  <c r="J77"/>
  <c r="K76"/>
  <c r="J76"/>
  <c r="K75"/>
  <c r="J75"/>
  <c r="J73"/>
  <c r="J72"/>
  <c r="J71"/>
  <c r="I70"/>
  <c r="F70"/>
  <c r="E70"/>
  <c r="E66" s="1"/>
  <c r="K69"/>
  <c r="J69"/>
  <c r="K68"/>
  <c r="J68"/>
  <c r="K67"/>
  <c r="J67"/>
  <c r="J65"/>
  <c r="J64"/>
  <c r="J63"/>
  <c r="I62"/>
  <c r="I58" s="1"/>
  <c r="J58" s="1"/>
  <c r="F62"/>
  <c r="E62"/>
  <c r="E58" s="1"/>
  <c r="K61"/>
  <c r="J61"/>
  <c r="K60"/>
  <c r="J60"/>
  <c r="K59"/>
  <c r="J59"/>
  <c r="F46"/>
  <c r="K46" s="1"/>
  <c r="E46"/>
  <c r="E42" s="1"/>
  <c r="F54"/>
  <c r="E54"/>
  <c r="E50" s="1"/>
  <c r="J57"/>
  <c r="J56"/>
  <c r="J55"/>
  <c r="I54"/>
  <c r="K53"/>
  <c r="J53"/>
  <c r="K52"/>
  <c r="J52"/>
  <c r="K51"/>
  <c r="J51"/>
  <c r="J49"/>
  <c r="J48"/>
  <c r="J47"/>
  <c r="I46"/>
  <c r="K45"/>
  <c r="J45"/>
  <c r="K44"/>
  <c r="J44"/>
  <c r="K43"/>
  <c r="J43"/>
  <c r="I42"/>
  <c r="J42" s="1"/>
  <c r="E16" l="1"/>
  <c r="K21"/>
  <c r="H20"/>
  <c r="I20"/>
  <c r="I16" s="1"/>
  <c r="E20"/>
  <c r="J94"/>
  <c r="F20"/>
  <c r="J62"/>
  <c r="J70"/>
  <c r="J46"/>
  <c r="J78"/>
  <c r="J86"/>
  <c r="I66"/>
  <c r="J66" s="1"/>
  <c r="J54"/>
  <c r="I50"/>
  <c r="J50" s="1"/>
  <c r="J23"/>
  <c r="J22"/>
  <c r="J21"/>
  <c r="K19"/>
  <c r="J19"/>
  <c r="K18"/>
  <c r="J18"/>
  <c r="K17"/>
  <c r="J17"/>
  <c r="K20" l="1"/>
  <c r="J20"/>
  <c r="J16"/>
  <c r="I24" l="1"/>
  <c r="E24"/>
  <c r="I33"/>
  <c r="E33"/>
</calcChain>
</file>

<file path=xl/sharedStrings.xml><?xml version="1.0" encoding="utf-8"?>
<sst xmlns="http://schemas.openxmlformats.org/spreadsheetml/2006/main" count="253" uniqueCount="56">
  <si>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</si>
  <si>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</si>
  <si>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</si>
  <si>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</si>
  <si>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</si>
  <si>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</si>
  <si>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</si>
  <si>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</si>
  <si>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</si>
  <si>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</si>
  <si>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</si>
  <si>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</si>
  <si>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</si>
  <si>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</si>
  <si>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</si>
  <si>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</si>
  <si>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</si>
  <si>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</si>
  <si>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</si>
  <si>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</si>
  <si>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</si>
  <si>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</si>
  <si>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</si>
  <si>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</si>
  <si>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</si>
  <si>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</si>
  <si>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</si>
  <si>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</si>
  <si>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</si>
  <si>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</si>
  <si>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</si>
  <si>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</si>
  <si>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</si>
  <si>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</si>
  <si>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</si>
  <si>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</si>
  <si>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</si>
  <si>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8.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</si>
  <si>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</si>
  <si>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</si>
  <si>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</si>
  <si>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</si>
  <si>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</si>
  <si>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</si>
  <si>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</si>
  <si>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</si>
  <si>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"Поддержка одаренных детей Саратовской области"</t>
  </si>
  <si>
    <t>Комплекс процессных мероприятий 1.9 «Поддержка одаренных детей Саратовской области»</t>
  </si>
  <si>
    <t>Подпрограмма 1 «Развитие системы дошкольного, общего и дополнительного образования»</t>
  </si>
  <si>
    <t>1.1Мероприятие (результат) "Оказана государственная поддержка, поощрение одаренных детей"</t>
  </si>
  <si>
    <t>1.2Мероприятие (результат) "Проведены региональные этапы Всероссийских мероприятий с одаренными детьми"</t>
  </si>
  <si>
    <t>1.3Мероприятие (результат) "Организовано участие одаренных детей во всероссийских мероприятиях"</t>
  </si>
  <si>
    <t>1.4Мероприятие (результат) "Организованы областные мероприятия с одаренными детьми"</t>
  </si>
  <si>
    <t>1.5Мероприятие (результат) "Организовано участие в проведении международных мероприятий с одаренными детьми"</t>
  </si>
  <si>
    <t>1.6Мероприятие (результат) "Педагогическим работникам образовательных организаций области предоставлено поощрение"</t>
  </si>
  <si>
    <t>1.7Мероприятие (результат) "Разработка олимпиадных заданий для муниципального этапа Всероссийской олимпиады школьников"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</si>
</sst>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64" fontId="4" fillId="2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6D1FE"/>
      <color rgb="FFCCFFFF"/>
      <color rgb="FF0836F8"/>
      <color rgb="FFADBCFD"/>
      <color rgb="FFFFFF99"/>
      <color rgb="FFFFFF66"/>
      <color rgb="FF66CCFF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"/>
  <sheetViews>
    <sheetView tabSelected="1" topLeftCell="A81" zoomScale="70" zoomScaleNormal="70" zoomScalePageLayoutView="60" workbookViewId="0">
      <selection activeCell="K93" sqref="K93:K95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2" s="1" customFormat="1" ht="15.75">
      <c r="A2" s="15"/>
      <c r="C2" s="2"/>
      <c r="D2" s="3"/>
      <c r="E2" s="4"/>
      <c r="F2" s="4"/>
      <c r="G2" s="4"/>
      <c r="H2" s="4"/>
      <c r="I2" s="4"/>
      <c r="L2" s="4"/>
    </row>
    <row r="3" spans="1:12" s="1" customFormat="1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s="1" customFormat="1">
      <c r="A4" s="28" t="s">
        <v>44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2" s="1" customFormat="1">
      <c r="A5" s="28" t="s">
        <v>46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s="1" customFormat="1">
      <c r="A6" s="28" t="s">
        <v>45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2" s="1" customFormat="1">
      <c r="A7" s="28" t="s">
        <v>42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2" s="1" customFormat="1">
      <c r="A8" s="28" t="s">
        <v>14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2" s="1" customFormat="1" ht="15.75">
      <c r="A9" s="16"/>
      <c r="B9" s="5"/>
      <c r="C9" s="5"/>
      <c r="D9" s="5"/>
      <c r="E9" s="4"/>
      <c r="F9" s="4"/>
      <c r="G9" s="4"/>
      <c r="H9" s="4"/>
      <c r="I9" s="4"/>
      <c r="L9" s="4"/>
    </row>
    <row r="10" spans="1:12" s="1" customFormat="1" ht="15.75">
      <c r="A10" s="16"/>
      <c r="B10" s="5"/>
      <c r="C10" s="5"/>
      <c r="D10" s="5"/>
      <c r="E10" s="4"/>
      <c r="F10" s="4"/>
      <c r="G10" s="4"/>
      <c r="H10" s="4"/>
      <c r="I10" s="4"/>
      <c r="L10" s="4"/>
    </row>
    <row r="11" spans="1:12" ht="18.75" customHeight="1">
      <c r="A11" s="23" t="s">
        <v>20</v>
      </c>
      <c r="B11" s="31" t="s">
        <v>31</v>
      </c>
      <c r="C11" s="31" t="s">
        <v>32</v>
      </c>
      <c r="D11" s="29" t="s">
        <v>0</v>
      </c>
      <c r="E11" s="30" t="s">
        <v>33</v>
      </c>
      <c r="F11" s="30" t="s">
        <v>34</v>
      </c>
      <c r="G11" s="30" t="s">
        <v>16</v>
      </c>
      <c r="H11" s="30" t="s">
        <v>4</v>
      </c>
      <c r="I11" s="30"/>
      <c r="J11" s="35" t="s">
        <v>35</v>
      </c>
      <c r="K11" s="35"/>
      <c r="L11" s="32" t="s">
        <v>43</v>
      </c>
    </row>
    <row r="12" spans="1:12">
      <c r="A12" s="23"/>
      <c r="B12" s="31"/>
      <c r="C12" s="31"/>
      <c r="D12" s="29"/>
      <c r="E12" s="30"/>
      <c r="F12" s="30"/>
      <c r="G12" s="30"/>
      <c r="H12" s="30"/>
      <c r="I12" s="30"/>
      <c r="J12" s="35"/>
      <c r="K12" s="35"/>
      <c r="L12" s="33"/>
    </row>
    <row r="13" spans="1:12" ht="115.5" customHeight="1">
      <c r="A13" s="23"/>
      <c r="B13" s="31"/>
      <c r="C13" s="31"/>
      <c r="D13" s="29"/>
      <c r="E13" s="30"/>
      <c r="F13" s="30"/>
      <c r="G13" s="30"/>
      <c r="H13" s="19" t="s">
        <v>17</v>
      </c>
      <c r="I13" s="19" t="s">
        <v>18</v>
      </c>
      <c r="J13" s="18" t="s">
        <v>36</v>
      </c>
      <c r="K13" s="18" t="s">
        <v>19</v>
      </c>
      <c r="L13" s="34"/>
    </row>
    <row r="14" spans="1:12">
      <c r="A14" s="17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</row>
    <row r="15" spans="1:12">
      <c r="A15" s="36" t="s">
        <v>48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2">
      <c r="A16" s="23" t="s">
        <v>21</v>
      </c>
      <c r="B16" s="26" t="s">
        <v>47</v>
      </c>
      <c r="C16" s="24" t="s">
        <v>7</v>
      </c>
      <c r="D16" s="21" t="s">
        <v>1</v>
      </c>
      <c r="E16" s="14">
        <f>E42+E50+E58+E66+E74+E82+E90</f>
        <v>19712.599999999999</v>
      </c>
      <c r="F16" s="14" t="s">
        <v>13</v>
      </c>
      <c r="G16" s="14" t="s">
        <v>13</v>
      </c>
      <c r="H16" s="14" t="s">
        <v>13</v>
      </c>
      <c r="I16" s="14">
        <f>I17+I20+I22+I23</f>
        <v>1891.1000000000001</v>
      </c>
      <c r="J16" s="9" t="e">
        <f>I16/F16*100</f>
        <v>#VALUE!</v>
      </c>
      <c r="K16" s="9" t="s">
        <v>13</v>
      </c>
      <c r="L16" s="14"/>
    </row>
    <row r="17" spans="1:12" ht="37.5">
      <c r="A17" s="23"/>
      <c r="B17" s="26"/>
      <c r="C17" s="24"/>
      <c r="D17" s="7" t="s">
        <v>38</v>
      </c>
      <c r="E17" s="14">
        <f t="shared" ref="E17:F22" si="0">E43+E51+E59+E67+E75+E83+E91</f>
        <v>0</v>
      </c>
      <c r="F17" s="14">
        <f t="shared" ref="F17:G20" si="1">F43+F51+F59+F67+F75+F83+F91</f>
        <v>0</v>
      </c>
      <c r="G17" s="14">
        <f t="shared" si="1"/>
        <v>0</v>
      </c>
      <c r="H17" s="14">
        <f t="shared" ref="H17:I17" si="2">H43+H51+H59+H67+H75+H83+H91</f>
        <v>0</v>
      </c>
      <c r="I17" s="14">
        <f t="shared" si="2"/>
        <v>0</v>
      </c>
      <c r="J17" s="9" t="e">
        <f t="shared" ref="J17:J22" si="3">I17/F17*100</f>
        <v>#DIV/0!</v>
      </c>
      <c r="K17" s="9" t="e">
        <f t="shared" ref="K17:K18" si="4">H17/F17*100</f>
        <v>#DIV/0!</v>
      </c>
      <c r="L17" s="14"/>
    </row>
    <row r="18" spans="1:12" ht="37.5">
      <c r="A18" s="23"/>
      <c r="B18" s="26"/>
      <c r="C18" s="24"/>
      <c r="D18" s="7" t="s">
        <v>39</v>
      </c>
      <c r="E18" s="14">
        <f t="shared" si="0"/>
        <v>0</v>
      </c>
      <c r="F18" s="14">
        <f t="shared" ref="F18" si="5">F44+F52+F60+F68+F76+F84+F92</f>
        <v>0</v>
      </c>
      <c r="G18" s="14">
        <f t="shared" si="1"/>
        <v>0</v>
      </c>
      <c r="H18" s="14">
        <f t="shared" ref="H18:I18" si="6">H44+H52+H60+H68+H76+H84+H92</f>
        <v>0</v>
      </c>
      <c r="I18" s="14">
        <f t="shared" si="6"/>
        <v>0</v>
      </c>
      <c r="J18" s="9" t="e">
        <f t="shared" si="3"/>
        <v>#DIV/0!</v>
      </c>
      <c r="K18" s="9" t="e">
        <f t="shared" si="4"/>
        <v>#DIV/0!</v>
      </c>
      <c r="L18" s="14"/>
    </row>
    <row r="19" spans="1:12" ht="56.25">
      <c r="A19" s="23"/>
      <c r="B19" s="26"/>
      <c r="C19" s="24"/>
      <c r="D19" s="7" t="s">
        <v>40</v>
      </c>
      <c r="E19" s="14">
        <f t="shared" si="0"/>
        <v>0</v>
      </c>
      <c r="F19" s="14">
        <f t="shared" ref="F19" si="7">F45+F53+F61+F69+F77+F85+F93</f>
        <v>0</v>
      </c>
      <c r="G19" s="14">
        <f t="shared" si="1"/>
        <v>0</v>
      </c>
      <c r="H19" s="14">
        <f t="shared" ref="H19:I19" si="8">H45+H53+H61+H69+H77+H85+H93</f>
        <v>0</v>
      </c>
      <c r="I19" s="14">
        <f t="shared" si="8"/>
        <v>0</v>
      </c>
      <c r="J19" s="9" t="e">
        <f t="shared" si="3"/>
        <v>#DIV/0!</v>
      </c>
      <c r="K19" s="9" t="e">
        <f>H19/F19*100</f>
        <v>#DIV/0!</v>
      </c>
      <c r="L19" s="14"/>
    </row>
    <row r="20" spans="1:12" ht="37.5">
      <c r="A20" s="23"/>
      <c r="B20" s="26"/>
      <c r="C20" s="24"/>
      <c r="D20" s="7" t="s">
        <v>41</v>
      </c>
      <c r="E20" s="14">
        <f t="shared" si="0"/>
        <v>19712.599999999999</v>
      </c>
      <c r="F20" s="14">
        <f t="shared" ref="F20" si="9">F46+F54+F62+F70+F78+F86+F94</f>
        <v>35485.599999999999</v>
      </c>
      <c r="G20" s="14">
        <f t="shared" si="1"/>
        <v>33859.899999999994</v>
      </c>
      <c r="H20" s="14">
        <f t="shared" ref="H20:I20" si="10">H46+H54+H62+H70+H78+H86+H94</f>
        <v>1891.1000000000001</v>
      </c>
      <c r="I20" s="14">
        <f t="shared" si="10"/>
        <v>1891.1000000000001</v>
      </c>
      <c r="J20" s="9">
        <f t="shared" si="3"/>
        <v>5.3292039587889182</v>
      </c>
      <c r="K20" s="9">
        <f t="shared" ref="K20:K21" si="11">H20/F20*100</f>
        <v>5.3292039587889182</v>
      </c>
      <c r="L20" s="14"/>
    </row>
    <row r="21" spans="1:12">
      <c r="A21" s="23"/>
      <c r="B21" s="26"/>
      <c r="C21" s="24"/>
      <c r="D21" s="7" t="s">
        <v>2</v>
      </c>
      <c r="E21" s="14">
        <f t="shared" si="0"/>
        <v>19712.599999999999</v>
      </c>
      <c r="F21" s="14">
        <f t="shared" si="0"/>
        <v>35485.599999999999</v>
      </c>
      <c r="G21" s="14">
        <f>G47+G55+G63+G71+G79+G87+G95</f>
        <v>33859.899999999994</v>
      </c>
      <c r="H21" s="14">
        <f t="shared" ref="H21:I21" si="12">H47+H55+H63+H71+H79+H87+H95</f>
        <v>1891.1000000000001</v>
      </c>
      <c r="I21" s="14">
        <f t="shared" si="12"/>
        <v>1891.1000000000001</v>
      </c>
      <c r="J21" s="9">
        <f t="shared" si="3"/>
        <v>5.3292039587889182</v>
      </c>
      <c r="K21" s="9">
        <f t="shared" si="11"/>
        <v>5.3292039587889182</v>
      </c>
      <c r="L21" s="14"/>
    </row>
    <row r="22" spans="1:12">
      <c r="A22" s="23"/>
      <c r="B22" s="26"/>
      <c r="C22" s="24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si="3"/>
        <v>#VALUE!</v>
      </c>
      <c r="K22" s="9" t="s">
        <v>13</v>
      </c>
      <c r="L22" s="14"/>
    </row>
    <row r="23" spans="1:12" ht="37.5">
      <c r="A23" s="23"/>
      <c r="B23" s="26"/>
      <c r="C23" s="24"/>
      <c r="D23" s="7" t="s">
        <v>12</v>
      </c>
      <c r="E23" s="14">
        <f>E49+E57+E65+E73+E81+E89+E97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>I23/F23*100</f>
        <v>#VALUE!</v>
      </c>
      <c r="K23" s="9" t="s">
        <v>13</v>
      </c>
      <c r="L23" s="14"/>
    </row>
    <row r="24" spans="1:12" ht="18.75" hidden="1" customHeight="1">
      <c r="A24" s="23" t="s">
        <v>23</v>
      </c>
      <c r="B24" s="25" t="s">
        <v>6</v>
      </c>
      <c r="C24" s="24" t="s">
        <v>22</v>
      </c>
      <c r="D24" s="21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>
        <v>0</v>
      </c>
      <c r="K24" s="9" t="s">
        <v>13</v>
      </c>
      <c r="L24" s="14"/>
    </row>
    <row r="25" spans="1:12" ht="18.75" hidden="1" customHeight="1">
      <c r="A25" s="23"/>
      <c r="B25" s="25"/>
      <c r="C25" s="24"/>
      <c r="D25" s="7" t="s">
        <v>2</v>
      </c>
      <c r="E25" s="14">
        <v>0</v>
      </c>
      <c r="F25" s="8"/>
      <c r="G25" s="8"/>
      <c r="H25" s="8"/>
      <c r="I25" s="8"/>
      <c r="J25" s="9">
        <v>0</v>
      </c>
      <c r="K25" s="9">
        <v>0</v>
      </c>
      <c r="L25" s="14"/>
    </row>
    <row r="26" spans="1:12" ht="37.5" hidden="1" customHeight="1">
      <c r="A26" s="23"/>
      <c r="B26" s="25"/>
      <c r="C26" s="24"/>
      <c r="D26" s="7" t="s">
        <v>8</v>
      </c>
      <c r="E26" s="14">
        <v>0</v>
      </c>
      <c r="F26" s="8"/>
      <c r="G26" s="8"/>
      <c r="H26" s="8"/>
      <c r="I26" s="8"/>
      <c r="J26" s="9">
        <v>0</v>
      </c>
      <c r="K26" s="9">
        <v>0</v>
      </c>
      <c r="L26" s="14"/>
    </row>
    <row r="27" spans="1:12" ht="37.5" hidden="1" customHeight="1">
      <c r="A27" s="23"/>
      <c r="B27" s="25"/>
      <c r="C27" s="24"/>
      <c r="D27" s="7" t="s">
        <v>3</v>
      </c>
      <c r="E27" s="14"/>
      <c r="F27" s="8"/>
      <c r="G27" s="8"/>
      <c r="H27" s="8"/>
      <c r="I27" s="8"/>
      <c r="J27" s="9">
        <v>0</v>
      </c>
      <c r="K27" s="9">
        <v>0</v>
      </c>
      <c r="L27" s="14"/>
    </row>
    <row r="28" spans="1:12" ht="56.25" hidden="1" customHeight="1">
      <c r="A28" s="23"/>
      <c r="B28" s="25"/>
      <c r="C28" s="24"/>
      <c r="D28" s="7" t="s">
        <v>9</v>
      </c>
      <c r="E28" s="14"/>
      <c r="F28" s="8"/>
      <c r="G28" s="8"/>
      <c r="H28" s="8"/>
      <c r="I28" s="8"/>
      <c r="J28" s="9">
        <v>0</v>
      </c>
      <c r="K28" s="9">
        <v>0</v>
      </c>
      <c r="L28" s="14"/>
    </row>
    <row r="29" spans="1:12" ht="75" hidden="1" customHeight="1">
      <c r="A29" s="23"/>
      <c r="B29" s="25"/>
      <c r="C29" s="24"/>
      <c r="D29" s="7" t="s">
        <v>10</v>
      </c>
      <c r="E29" s="14"/>
      <c r="F29" s="8"/>
      <c r="G29" s="8"/>
      <c r="H29" s="8"/>
      <c r="I29" s="8"/>
      <c r="J29" s="9">
        <v>0</v>
      </c>
      <c r="K29" s="9">
        <v>0</v>
      </c>
      <c r="L29" s="14"/>
    </row>
    <row r="30" spans="1:12" ht="56.25" hidden="1" customHeight="1">
      <c r="A30" s="23"/>
      <c r="B30" s="25"/>
      <c r="C30" s="24"/>
      <c r="D30" s="7" t="s">
        <v>9</v>
      </c>
      <c r="E30" s="14">
        <v>0</v>
      </c>
      <c r="F30" s="8"/>
      <c r="G30" s="8"/>
      <c r="H30" s="8"/>
      <c r="I30" s="8"/>
      <c r="J30" s="9">
        <v>0</v>
      </c>
      <c r="K30" s="9">
        <v>0</v>
      </c>
      <c r="L30" s="14"/>
    </row>
    <row r="31" spans="1:12" ht="18.75" hidden="1" customHeight="1">
      <c r="A31" s="23"/>
      <c r="B31" s="25"/>
      <c r="C31" s="24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>
        <v>0</v>
      </c>
      <c r="K31" s="9" t="s">
        <v>13</v>
      </c>
      <c r="L31" s="14"/>
    </row>
    <row r="32" spans="1:12" ht="37.5" hidden="1" customHeight="1">
      <c r="A32" s="23"/>
      <c r="B32" s="25"/>
      <c r="C32" s="24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>
        <v>0</v>
      </c>
      <c r="K32" s="9" t="s">
        <v>13</v>
      </c>
      <c r="L32" s="14"/>
    </row>
    <row r="33" spans="1:12" ht="18.75" hidden="1" customHeight="1">
      <c r="A33" s="23" t="s">
        <v>24</v>
      </c>
      <c r="B33" s="25" t="s">
        <v>5</v>
      </c>
      <c r="C33" s="24" t="s">
        <v>22</v>
      </c>
      <c r="D33" s="21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>
        <v>0</v>
      </c>
      <c r="K33" s="9" t="s">
        <v>13</v>
      </c>
      <c r="L33" s="14"/>
    </row>
    <row r="34" spans="1:12" ht="18.75" hidden="1" customHeight="1">
      <c r="A34" s="23"/>
      <c r="B34" s="25"/>
      <c r="C34" s="24"/>
      <c r="D34" s="7" t="s">
        <v>2</v>
      </c>
      <c r="E34" s="14">
        <v>0</v>
      </c>
      <c r="F34" s="8"/>
      <c r="G34" s="8"/>
      <c r="H34" s="8"/>
      <c r="I34" s="8"/>
      <c r="J34" s="9">
        <v>0</v>
      </c>
      <c r="K34" s="9">
        <v>0</v>
      </c>
      <c r="L34" s="14"/>
    </row>
    <row r="35" spans="1:12" ht="37.5" hidden="1" customHeight="1">
      <c r="A35" s="23"/>
      <c r="B35" s="25"/>
      <c r="C35" s="24"/>
      <c r="D35" s="7" t="s">
        <v>8</v>
      </c>
      <c r="E35" s="14">
        <v>0</v>
      </c>
      <c r="F35" s="8"/>
      <c r="G35" s="8"/>
      <c r="H35" s="8"/>
      <c r="I35" s="8"/>
      <c r="J35" s="9">
        <v>0</v>
      </c>
      <c r="K35" s="9">
        <v>0</v>
      </c>
      <c r="L35" s="14"/>
    </row>
    <row r="36" spans="1:12" ht="37.5" hidden="1" customHeight="1">
      <c r="A36" s="23"/>
      <c r="B36" s="25"/>
      <c r="C36" s="24"/>
      <c r="D36" s="7" t="s">
        <v>3</v>
      </c>
      <c r="E36" s="14"/>
      <c r="F36" s="8"/>
      <c r="G36" s="8"/>
      <c r="H36" s="8"/>
      <c r="I36" s="8"/>
      <c r="J36" s="9">
        <v>0</v>
      </c>
      <c r="K36" s="9">
        <v>0</v>
      </c>
      <c r="L36" s="14"/>
    </row>
    <row r="37" spans="1:12" ht="56.25" hidden="1" customHeight="1">
      <c r="A37" s="23"/>
      <c r="B37" s="25"/>
      <c r="C37" s="24"/>
      <c r="D37" s="7" t="s">
        <v>9</v>
      </c>
      <c r="E37" s="14"/>
      <c r="F37" s="8"/>
      <c r="G37" s="8"/>
      <c r="H37" s="8"/>
      <c r="I37" s="8"/>
      <c r="J37" s="9">
        <v>0</v>
      </c>
      <c r="K37" s="9">
        <v>0</v>
      </c>
      <c r="L37" s="14"/>
    </row>
    <row r="38" spans="1:12" ht="75" hidden="1" customHeight="1">
      <c r="A38" s="23"/>
      <c r="B38" s="25"/>
      <c r="C38" s="24"/>
      <c r="D38" s="7" t="s">
        <v>10</v>
      </c>
      <c r="E38" s="14"/>
      <c r="F38" s="8"/>
      <c r="G38" s="8"/>
      <c r="H38" s="8"/>
      <c r="I38" s="8"/>
      <c r="J38" s="9">
        <v>0</v>
      </c>
      <c r="K38" s="9">
        <v>0</v>
      </c>
      <c r="L38" s="14"/>
    </row>
    <row r="39" spans="1:12" ht="56.25" hidden="1" customHeight="1">
      <c r="A39" s="23"/>
      <c r="B39" s="25"/>
      <c r="C39" s="24"/>
      <c r="D39" s="7" t="s">
        <v>9</v>
      </c>
      <c r="E39" s="14">
        <v>0</v>
      </c>
      <c r="F39" s="8"/>
      <c r="G39" s="8"/>
      <c r="H39" s="8"/>
      <c r="I39" s="8"/>
      <c r="J39" s="9">
        <v>0</v>
      </c>
      <c r="K39" s="9">
        <v>0</v>
      </c>
      <c r="L39" s="14"/>
    </row>
    <row r="40" spans="1:12" ht="18.75" hidden="1" customHeight="1">
      <c r="A40" s="23"/>
      <c r="B40" s="25"/>
      <c r="C40" s="24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>
        <v>0</v>
      </c>
      <c r="K40" s="9" t="s">
        <v>13</v>
      </c>
      <c r="L40" s="14"/>
    </row>
    <row r="41" spans="1:12" ht="37.5" hidden="1" customHeight="1">
      <c r="A41" s="23"/>
      <c r="B41" s="25"/>
      <c r="C41" s="24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>
        <v>0</v>
      </c>
      <c r="K41" s="9" t="s">
        <v>13</v>
      </c>
      <c r="L41" s="14"/>
    </row>
    <row r="42" spans="1:12">
      <c r="A42" s="23" t="s">
        <v>25</v>
      </c>
      <c r="B42" s="25" t="s">
        <v>49</v>
      </c>
      <c r="C42" s="24" t="s">
        <v>7</v>
      </c>
      <c r="D42" s="21" t="s">
        <v>1</v>
      </c>
      <c r="E42" s="14">
        <f>E43+E44+E45+E46</f>
        <v>1751</v>
      </c>
      <c r="F42" s="14" t="s">
        <v>13</v>
      </c>
      <c r="G42" s="14" t="s">
        <v>13</v>
      </c>
      <c r="H42" s="14" t="s">
        <v>13</v>
      </c>
      <c r="I42" s="14">
        <f>I43+I46+I48+I49</f>
        <v>3.7</v>
      </c>
      <c r="J42" s="9" t="e">
        <f>I42/F42*100</f>
        <v>#VALUE!</v>
      </c>
      <c r="K42" s="9" t="s">
        <v>13</v>
      </c>
      <c r="L42" s="14"/>
    </row>
    <row r="43" spans="1:12" ht="37.5">
      <c r="A43" s="23"/>
      <c r="B43" s="25"/>
      <c r="C43" s="24"/>
      <c r="D43" s="7" t="s">
        <v>38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ref="J43:J48" si="13">I43/F43*100</f>
        <v>#DIV/0!</v>
      </c>
      <c r="K43" s="9" t="e">
        <f t="shared" ref="K43:K44" si="14">H43/F43*100</f>
        <v>#DIV/0!</v>
      </c>
      <c r="L43" s="14"/>
    </row>
    <row r="44" spans="1:12" ht="37.5">
      <c r="A44" s="23"/>
      <c r="B44" s="25"/>
      <c r="C44" s="24"/>
      <c r="D44" s="7" t="s">
        <v>39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13"/>
        <v>#DIV/0!</v>
      </c>
      <c r="K44" s="9" t="e">
        <f t="shared" si="14"/>
        <v>#DIV/0!</v>
      </c>
      <c r="L44" s="14"/>
    </row>
    <row r="45" spans="1:12" ht="56.25">
      <c r="A45" s="23"/>
      <c r="B45" s="25"/>
      <c r="C45" s="24"/>
      <c r="D45" s="7" t="s">
        <v>40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13"/>
        <v>#DIV/0!</v>
      </c>
      <c r="K45" s="9" t="e">
        <f>H45/F45*100</f>
        <v>#DIV/0!</v>
      </c>
      <c r="L45" s="14"/>
    </row>
    <row r="46" spans="1:12" ht="37.5">
      <c r="A46" s="23"/>
      <c r="B46" s="25"/>
      <c r="C46" s="24"/>
      <c r="D46" s="7" t="s">
        <v>41</v>
      </c>
      <c r="E46" s="14">
        <f>E47+E48+E49</f>
        <v>1751</v>
      </c>
      <c r="F46" s="14">
        <f>F47</f>
        <v>1751</v>
      </c>
      <c r="G46" s="14">
        <f>G47</f>
        <v>1581.5</v>
      </c>
      <c r="H46" s="14">
        <f>H47</f>
        <v>3.7</v>
      </c>
      <c r="I46" s="14">
        <f t="shared" ref="I46" si="15">I47+I48+I49</f>
        <v>3.7</v>
      </c>
      <c r="J46" s="9">
        <f t="shared" si="13"/>
        <v>0.21130782410051399</v>
      </c>
      <c r="K46" s="9">
        <f>H46/F46*100</f>
        <v>0.21130782410051399</v>
      </c>
      <c r="L46" s="14"/>
    </row>
    <row r="47" spans="1:12">
      <c r="A47" s="23"/>
      <c r="B47" s="25"/>
      <c r="C47" s="24"/>
      <c r="D47" s="7" t="s">
        <v>2</v>
      </c>
      <c r="E47" s="14">
        <v>1751</v>
      </c>
      <c r="F47" s="14">
        <v>1751</v>
      </c>
      <c r="G47" s="14">
        <v>1581.5</v>
      </c>
      <c r="H47" s="22">
        <v>3.7</v>
      </c>
      <c r="I47" s="22">
        <v>3.7</v>
      </c>
      <c r="J47" s="9">
        <f t="shared" si="13"/>
        <v>0.21130782410051399</v>
      </c>
      <c r="K47" s="9">
        <v>0</v>
      </c>
      <c r="L47" s="14"/>
    </row>
    <row r="48" spans="1:12">
      <c r="A48" s="23"/>
      <c r="B48" s="25"/>
      <c r="C48" s="24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13"/>
        <v>#VALUE!</v>
      </c>
      <c r="K48" s="9" t="s">
        <v>13</v>
      </c>
      <c r="L48" s="14"/>
    </row>
    <row r="49" spans="1:12" ht="37.5">
      <c r="A49" s="23"/>
      <c r="B49" s="25"/>
      <c r="C49" s="24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>I49/F49*100</f>
        <v>#VALUE!</v>
      </c>
      <c r="K49" s="9" t="s">
        <v>13</v>
      </c>
      <c r="L49" s="14"/>
    </row>
    <row r="50" spans="1:12">
      <c r="A50" s="23" t="s">
        <v>26</v>
      </c>
      <c r="B50" s="25" t="s">
        <v>50</v>
      </c>
      <c r="C50" s="24" t="s">
        <v>7</v>
      </c>
      <c r="D50" s="21" t="s">
        <v>1</v>
      </c>
      <c r="E50" s="14">
        <f>E51+E52+E53+E54</f>
        <v>5700</v>
      </c>
      <c r="F50" s="14" t="s">
        <v>13</v>
      </c>
      <c r="G50" s="14" t="s">
        <v>13</v>
      </c>
      <c r="H50" s="14" t="s">
        <v>13</v>
      </c>
      <c r="I50" s="14">
        <f>I51+I54+I56+I57</f>
        <v>1800</v>
      </c>
      <c r="J50" s="9" t="e">
        <f>I50/F50*100</f>
        <v>#VALUE!</v>
      </c>
      <c r="K50" s="9" t="s">
        <v>13</v>
      </c>
      <c r="L50" s="14"/>
    </row>
    <row r="51" spans="1:12" ht="37.5">
      <c r="A51" s="23"/>
      <c r="B51" s="25"/>
      <c r="C51" s="24"/>
      <c r="D51" s="7" t="s">
        <v>38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9" t="e">
        <f t="shared" ref="J51:J56" si="16">I51/F51*100</f>
        <v>#DIV/0!</v>
      </c>
      <c r="K51" s="9" t="e">
        <f t="shared" ref="K51:K52" si="17">H51/F51*100</f>
        <v>#DIV/0!</v>
      </c>
      <c r="L51" s="14"/>
    </row>
    <row r="52" spans="1:12" ht="37.5">
      <c r="A52" s="23"/>
      <c r="B52" s="25"/>
      <c r="C52" s="24"/>
      <c r="D52" s="7" t="s">
        <v>39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16"/>
        <v>#DIV/0!</v>
      </c>
      <c r="K52" s="9" t="e">
        <f t="shared" si="17"/>
        <v>#DIV/0!</v>
      </c>
      <c r="L52" s="14"/>
    </row>
    <row r="53" spans="1:12" ht="56.25">
      <c r="A53" s="23"/>
      <c r="B53" s="25"/>
      <c r="C53" s="24"/>
      <c r="D53" s="7" t="s">
        <v>40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16"/>
        <v>#DIV/0!</v>
      </c>
      <c r="K53" s="9" t="e">
        <f>H53/F53*100</f>
        <v>#DIV/0!</v>
      </c>
      <c r="L53" s="14"/>
    </row>
    <row r="54" spans="1:12" ht="37.5">
      <c r="A54" s="23"/>
      <c r="B54" s="25"/>
      <c r="C54" s="24"/>
      <c r="D54" s="7" t="s">
        <v>41</v>
      </c>
      <c r="E54" s="14">
        <f>E55+E56+E57</f>
        <v>5700</v>
      </c>
      <c r="F54" s="14">
        <f>F55</f>
        <v>5700</v>
      </c>
      <c r="G54" s="14">
        <f>G55</f>
        <v>5130</v>
      </c>
      <c r="H54" s="14">
        <f>H55</f>
        <v>1800</v>
      </c>
      <c r="I54" s="14">
        <f t="shared" ref="I54" si="18">I55+I56+I57</f>
        <v>1800</v>
      </c>
      <c r="J54" s="9">
        <f t="shared" si="16"/>
        <v>31.578947368421051</v>
      </c>
      <c r="K54" s="9">
        <f t="shared" ref="K54:K55" si="19">H54/F54*100</f>
        <v>31.578947368421051</v>
      </c>
      <c r="L54" s="14"/>
    </row>
    <row r="55" spans="1:12">
      <c r="A55" s="23"/>
      <c r="B55" s="25"/>
      <c r="C55" s="24"/>
      <c r="D55" s="7" t="s">
        <v>2</v>
      </c>
      <c r="E55" s="14">
        <v>5700</v>
      </c>
      <c r="F55" s="14">
        <v>5700</v>
      </c>
      <c r="G55" s="14">
        <v>5130</v>
      </c>
      <c r="H55" s="14">
        <v>1800</v>
      </c>
      <c r="I55" s="14">
        <v>1800</v>
      </c>
      <c r="J55" s="9">
        <f t="shared" si="16"/>
        <v>31.578947368421051</v>
      </c>
      <c r="K55" s="9">
        <f t="shared" si="19"/>
        <v>31.578947368421051</v>
      </c>
      <c r="L55" s="14"/>
    </row>
    <row r="56" spans="1:12">
      <c r="A56" s="23"/>
      <c r="B56" s="25"/>
      <c r="C56" s="24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6"/>
        <v>#VALUE!</v>
      </c>
      <c r="K56" s="9" t="s">
        <v>13</v>
      </c>
      <c r="L56" s="14"/>
    </row>
    <row r="57" spans="1:12" ht="37.5">
      <c r="A57" s="23"/>
      <c r="B57" s="25"/>
      <c r="C57" s="24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>I57/F57*100</f>
        <v>#VALUE!</v>
      </c>
      <c r="K57" s="9" t="s">
        <v>13</v>
      </c>
      <c r="L57" s="14"/>
    </row>
    <row r="58" spans="1:12">
      <c r="A58" s="23" t="s">
        <v>27</v>
      </c>
      <c r="B58" s="25" t="s">
        <v>51</v>
      </c>
      <c r="C58" s="24" t="s">
        <v>7</v>
      </c>
      <c r="D58" s="21" t="s">
        <v>1</v>
      </c>
      <c r="E58" s="14">
        <f>E59+E60+E61+E62</f>
        <v>5597.3</v>
      </c>
      <c r="F58" s="14" t="s">
        <v>13</v>
      </c>
      <c r="G58" s="14" t="s">
        <v>13</v>
      </c>
      <c r="H58" s="14" t="s">
        <v>13</v>
      </c>
      <c r="I58" s="14">
        <f>I59+I62+I64+I65</f>
        <v>81.099999999999994</v>
      </c>
      <c r="J58" s="9" t="e">
        <f>I58/F58*100</f>
        <v>#VALUE!</v>
      </c>
      <c r="K58" s="9" t="s">
        <v>13</v>
      </c>
      <c r="L58" s="14"/>
    </row>
    <row r="59" spans="1:12" ht="37.5">
      <c r="A59" s="23"/>
      <c r="B59" s="25"/>
      <c r="C59" s="24"/>
      <c r="D59" s="7" t="s">
        <v>38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9" t="e">
        <f t="shared" ref="J59:J64" si="20">I59/F59*100</f>
        <v>#DIV/0!</v>
      </c>
      <c r="K59" s="9" t="e">
        <f t="shared" ref="K59:K60" si="21">H59/F59*100</f>
        <v>#DIV/0!</v>
      </c>
      <c r="L59" s="14"/>
    </row>
    <row r="60" spans="1:12" ht="37.5">
      <c r="A60" s="23"/>
      <c r="B60" s="25"/>
      <c r="C60" s="24"/>
      <c r="D60" s="7" t="s">
        <v>39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9" t="e">
        <f t="shared" si="20"/>
        <v>#DIV/0!</v>
      </c>
      <c r="K60" s="9" t="e">
        <f t="shared" si="21"/>
        <v>#DIV/0!</v>
      </c>
      <c r="L60" s="14"/>
    </row>
    <row r="61" spans="1:12" ht="56.25">
      <c r="A61" s="23"/>
      <c r="B61" s="25"/>
      <c r="C61" s="24"/>
      <c r="D61" s="7" t="s">
        <v>40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9" t="e">
        <f t="shared" si="20"/>
        <v>#DIV/0!</v>
      </c>
      <c r="K61" s="9" t="e">
        <f>H61/F61*100</f>
        <v>#DIV/0!</v>
      </c>
      <c r="L61" s="14"/>
    </row>
    <row r="62" spans="1:12" ht="37.5">
      <c r="A62" s="23"/>
      <c r="B62" s="25"/>
      <c r="C62" s="24"/>
      <c r="D62" s="7" t="s">
        <v>41</v>
      </c>
      <c r="E62" s="14">
        <f>E63+E64+E65</f>
        <v>5597.3</v>
      </c>
      <c r="F62" s="14">
        <f>F63</f>
        <v>21370.3</v>
      </c>
      <c r="G62" s="14">
        <f>G63</f>
        <v>21145.599999999999</v>
      </c>
      <c r="H62" s="14">
        <f>H63</f>
        <v>81.099999999999994</v>
      </c>
      <c r="I62" s="14">
        <f t="shared" ref="I62" si="22">I63+I64+I65</f>
        <v>81.099999999999994</v>
      </c>
      <c r="J62" s="9">
        <f t="shared" si="20"/>
        <v>0.37949864999555455</v>
      </c>
      <c r="K62" s="9">
        <f t="shared" ref="K62:K63" si="23">H62/F62*100</f>
        <v>0.37949864999555455</v>
      </c>
      <c r="L62" s="14"/>
    </row>
    <row r="63" spans="1:12">
      <c r="A63" s="23"/>
      <c r="B63" s="25"/>
      <c r="C63" s="24"/>
      <c r="D63" s="7" t="s">
        <v>2</v>
      </c>
      <c r="E63" s="14">
        <v>5597.3</v>
      </c>
      <c r="F63" s="14">
        <v>21370.3</v>
      </c>
      <c r="G63" s="14">
        <v>21145.599999999999</v>
      </c>
      <c r="H63" s="14">
        <v>81.099999999999994</v>
      </c>
      <c r="I63" s="14">
        <v>81.099999999999994</v>
      </c>
      <c r="J63" s="9">
        <f t="shared" si="20"/>
        <v>0.37949864999555455</v>
      </c>
      <c r="K63" s="9">
        <f t="shared" si="23"/>
        <v>0.37949864999555455</v>
      </c>
      <c r="L63" s="14"/>
    </row>
    <row r="64" spans="1:12">
      <c r="A64" s="23"/>
      <c r="B64" s="25"/>
      <c r="C64" s="24"/>
      <c r="D64" s="7" t="s">
        <v>11</v>
      </c>
      <c r="E64" s="14">
        <v>0</v>
      </c>
      <c r="F64" s="14" t="s">
        <v>13</v>
      </c>
      <c r="G64" s="14" t="s">
        <v>13</v>
      </c>
      <c r="H64" s="14" t="s">
        <v>13</v>
      </c>
      <c r="I64" s="14">
        <v>0</v>
      </c>
      <c r="J64" s="9" t="e">
        <f t="shared" si="20"/>
        <v>#VALUE!</v>
      </c>
      <c r="K64" s="9" t="s">
        <v>13</v>
      </c>
      <c r="L64" s="14"/>
    </row>
    <row r="65" spans="1:12" ht="37.5">
      <c r="A65" s="23"/>
      <c r="B65" s="25"/>
      <c r="C65" s="24"/>
      <c r="D65" s="7" t="s">
        <v>12</v>
      </c>
      <c r="E65" s="14">
        <v>0</v>
      </c>
      <c r="F65" s="14" t="s">
        <v>13</v>
      </c>
      <c r="G65" s="14" t="s">
        <v>13</v>
      </c>
      <c r="H65" s="14" t="s">
        <v>13</v>
      </c>
      <c r="I65" s="14">
        <v>0</v>
      </c>
      <c r="J65" s="9" t="e">
        <f>I65/F65*100</f>
        <v>#VALUE!</v>
      </c>
      <c r="K65" s="9" t="s">
        <v>13</v>
      </c>
      <c r="L65" s="14"/>
    </row>
    <row r="66" spans="1:12">
      <c r="A66" s="23" t="s">
        <v>28</v>
      </c>
      <c r="B66" s="25" t="s">
        <v>52</v>
      </c>
      <c r="C66" s="24" t="s">
        <v>7</v>
      </c>
      <c r="D66" s="21" t="s">
        <v>1</v>
      </c>
      <c r="E66" s="14">
        <f>E67+E68+E69+E70</f>
        <v>4014.3</v>
      </c>
      <c r="F66" s="14" t="s">
        <v>13</v>
      </c>
      <c r="G66" s="14" t="s">
        <v>13</v>
      </c>
      <c r="H66" s="14" t="s">
        <v>13</v>
      </c>
      <c r="I66" s="14">
        <f>I67+I70+I72+I73</f>
        <v>0</v>
      </c>
      <c r="J66" s="9" t="e">
        <f>I66/F66*100</f>
        <v>#VALUE!</v>
      </c>
      <c r="K66" s="9" t="s">
        <v>13</v>
      </c>
      <c r="L66" s="14"/>
    </row>
    <row r="67" spans="1:12" ht="37.5">
      <c r="A67" s="23"/>
      <c r="B67" s="25"/>
      <c r="C67" s="24"/>
      <c r="D67" s="7" t="s">
        <v>38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9" t="e">
        <f t="shared" ref="J67:J72" si="24">I67/F67*100</f>
        <v>#DIV/0!</v>
      </c>
      <c r="K67" s="9" t="e">
        <f t="shared" ref="K67:K68" si="25">H67/F67*100</f>
        <v>#DIV/0!</v>
      </c>
      <c r="L67" s="14"/>
    </row>
    <row r="68" spans="1:12" ht="37.5">
      <c r="A68" s="23"/>
      <c r="B68" s="25"/>
      <c r="C68" s="24"/>
      <c r="D68" s="7" t="s">
        <v>39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9" t="e">
        <f t="shared" si="24"/>
        <v>#DIV/0!</v>
      </c>
      <c r="K68" s="9" t="e">
        <f t="shared" si="25"/>
        <v>#DIV/0!</v>
      </c>
      <c r="L68" s="14"/>
    </row>
    <row r="69" spans="1:12" ht="56.25">
      <c r="A69" s="23"/>
      <c r="B69" s="25"/>
      <c r="C69" s="24"/>
      <c r="D69" s="7" t="s">
        <v>40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9" t="e">
        <f t="shared" si="24"/>
        <v>#DIV/0!</v>
      </c>
      <c r="K69" s="9" t="e">
        <f>H69/F69*100</f>
        <v>#DIV/0!</v>
      </c>
      <c r="L69" s="14"/>
    </row>
    <row r="70" spans="1:12" ht="37.5">
      <c r="A70" s="23"/>
      <c r="B70" s="25"/>
      <c r="C70" s="24"/>
      <c r="D70" s="7" t="s">
        <v>41</v>
      </c>
      <c r="E70" s="14">
        <f>E71+E72+E73</f>
        <v>4014.3</v>
      </c>
      <c r="F70" s="14">
        <f>F71</f>
        <v>4014.3</v>
      </c>
      <c r="G70" s="14">
        <f>G71</f>
        <v>3617.8</v>
      </c>
      <c r="H70" s="14">
        <f>H71</f>
        <v>0</v>
      </c>
      <c r="I70" s="14">
        <f t="shared" ref="I70" si="26">I71+I72+I73</f>
        <v>0</v>
      </c>
      <c r="J70" s="9">
        <f t="shared" si="24"/>
        <v>0</v>
      </c>
      <c r="K70" s="9">
        <f t="shared" ref="K70:K71" si="27">H70/F70*100</f>
        <v>0</v>
      </c>
      <c r="L70" s="14"/>
    </row>
    <row r="71" spans="1:12">
      <c r="A71" s="23"/>
      <c r="B71" s="25"/>
      <c r="C71" s="24"/>
      <c r="D71" s="7" t="s">
        <v>2</v>
      </c>
      <c r="E71" s="14">
        <v>4014.3</v>
      </c>
      <c r="F71" s="14">
        <v>4014.3</v>
      </c>
      <c r="G71" s="14">
        <v>3617.8</v>
      </c>
      <c r="H71" s="14">
        <v>0</v>
      </c>
      <c r="I71" s="14">
        <v>0</v>
      </c>
      <c r="J71" s="9">
        <f t="shared" si="24"/>
        <v>0</v>
      </c>
      <c r="K71" s="9">
        <f t="shared" si="27"/>
        <v>0</v>
      </c>
      <c r="L71" s="14"/>
    </row>
    <row r="72" spans="1:12">
      <c r="A72" s="23"/>
      <c r="B72" s="25"/>
      <c r="C72" s="24"/>
      <c r="D72" s="7" t="s">
        <v>11</v>
      </c>
      <c r="E72" s="14">
        <v>0</v>
      </c>
      <c r="F72" s="14" t="s">
        <v>13</v>
      </c>
      <c r="G72" s="14" t="s">
        <v>13</v>
      </c>
      <c r="H72" s="14" t="s">
        <v>13</v>
      </c>
      <c r="I72" s="14">
        <v>0</v>
      </c>
      <c r="J72" s="9" t="e">
        <f t="shared" si="24"/>
        <v>#VALUE!</v>
      </c>
      <c r="K72" s="9" t="s">
        <v>13</v>
      </c>
      <c r="L72" s="14"/>
    </row>
    <row r="73" spans="1:12" ht="37.5">
      <c r="A73" s="23"/>
      <c r="B73" s="25"/>
      <c r="C73" s="24"/>
      <c r="D73" s="7" t="s">
        <v>12</v>
      </c>
      <c r="E73" s="14">
        <v>0</v>
      </c>
      <c r="F73" s="14" t="s">
        <v>13</v>
      </c>
      <c r="G73" s="14" t="s">
        <v>13</v>
      </c>
      <c r="H73" s="14" t="s">
        <v>13</v>
      </c>
      <c r="I73" s="14">
        <v>0</v>
      </c>
      <c r="J73" s="9" t="e">
        <f>I73/F73*100</f>
        <v>#VALUE!</v>
      </c>
      <c r="K73" s="9" t="s">
        <v>13</v>
      </c>
      <c r="L73" s="14"/>
    </row>
    <row r="74" spans="1:12">
      <c r="A74" s="23" t="s">
        <v>29</v>
      </c>
      <c r="B74" s="25" t="s">
        <v>53</v>
      </c>
      <c r="C74" s="24" t="s">
        <v>7</v>
      </c>
      <c r="D74" s="21" t="s">
        <v>1</v>
      </c>
      <c r="E74" s="14">
        <f>E75+E76+E77+E78</f>
        <v>100</v>
      </c>
      <c r="F74" s="14" t="s">
        <v>13</v>
      </c>
      <c r="G74" s="14" t="s">
        <v>13</v>
      </c>
      <c r="H74" s="14" t="s">
        <v>13</v>
      </c>
      <c r="I74" s="14">
        <f>I75+I78+I80+I81</f>
        <v>5.4</v>
      </c>
      <c r="J74" s="9" t="e">
        <f>I74/F74*100</f>
        <v>#VALUE!</v>
      </c>
      <c r="K74" s="9" t="s">
        <v>13</v>
      </c>
      <c r="L74" s="14"/>
    </row>
    <row r="75" spans="1:12" ht="37.5">
      <c r="A75" s="23"/>
      <c r="B75" s="25"/>
      <c r="C75" s="24"/>
      <c r="D75" s="7" t="s">
        <v>38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9" t="e">
        <f t="shared" ref="J75:J80" si="28">I75/F75*100</f>
        <v>#DIV/0!</v>
      </c>
      <c r="K75" s="9" t="e">
        <f t="shared" ref="K75:K76" si="29">H75/F75*100</f>
        <v>#DIV/0!</v>
      </c>
      <c r="L75" s="14"/>
    </row>
    <row r="76" spans="1:12" ht="37.5">
      <c r="A76" s="23"/>
      <c r="B76" s="25"/>
      <c r="C76" s="24"/>
      <c r="D76" s="7" t="s">
        <v>39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9" t="e">
        <f t="shared" si="28"/>
        <v>#DIV/0!</v>
      </c>
      <c r="K76" s="9" t="e">
        <f t="shared" si="29"/>
        <v>#DIV/0!</v>
      </c>
      <c r="L76" s="14"/>
    </row>
    <row r="77" spans="1:12" ht="56.25">
      <c r="A77" s="23"/>
      <c r="B77" s="25"/>
      <c r="C77" s="24"/>
      <c r="D77" s="7" t="s">
        <v>40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9" t="e">
        <f t="shared" si="28"/>
        <v>#DIV/0!</v>
      </c>
      <c r="K77" s="9" t="e">
        <f>H77/F77*100</f>
        <v>#DIV/0!</v>
      </c>
      <c r="L77" s="14"/>
    </row>
    <row r="78" spans="1:12" ht="37.5">
      <c r="A78" s="23"/>
      <c r="B78" s="25"/>
      <c r="C78" s="24"/>
      <c r="D78" s="7" t="s">
        <v>41</v>
      </c>
      <c r="E78" s="14">
        <f>E79+E80+E81</f>
        <v>100</v>
      </c>
      <c r="F78" s="14">
        <f>F79</f>
        <v>100</v>
      </c>
      <c r="G78" s="14">
        <f>G79</f>
        <v>90</v>
      </c>
      <c r="H78" s="14">
        <f>H79</f>
        <v>5.4</v>
      </c>
      <c r="I78" s="14">
        <f t="shared" ref="I78" si="30">I79+I80+I81</f>
        <v>5.4</v>
      </c>
      <c r="J78" s="9">
        <f t="shared" si="28"/>
        <v>5.4</v>
      </c>
      <c r="K78" s="9">
        <f t="shared" ref="K78:K79" si="31">H78/F78*100</f>
        <v>5.4</v>
      </c>
      <c r="L78" s="14"/>
    </row>
    <row r="79" spans="1:12">
      <c r="A79" s="23"/>
      <c r="B79" s="25"/>
      <c r="C79" s="24"/>
      <c r="D79" s="7" t="s">
        <v>2</v>
      </c>
      <c r="E79" s="14">
        <v>100</v>
      </c>
      <c r="F79" s="14">
        <v>100</v>
      </c>
      <c r="G79" s="14">
        <v>90</v>
      </c>
      <c r="H79" s="14">
        <v>5.4</v>
      </c>
      <c r="I79" s="14">
        <v>5.4</v>
      </c>
      <c r="J79" s="9">
        <f t="shared" si="28"/>
        <v>5.4</v>
      </c>
      <c r="K79" s="9">
        <f t="shared" si="31"/>
        <v>5.4</v>
      </c>
      <c r="L79" s="14"/>
    </row>
    <row r="80" spans="1:12">
      <c r="A80" s="23"/>
      <c r="B80" s="25"/>
      <c r="C80" s="24"/>
      <c r="D80" s="7" t="s">
        <v>11</v>
      </c>
      <c r="E80" s="14">
        <v>0</v>
      </c>
      <c r="F80" s="14" t="s">
        <v>13</v>
      </c>
      <c r="G80" s="14" t="s">
        <v>13</v>
      </c>
      <c r="H80" s="14" t="s">
        <v>13</v>
      </c>
      <c r="I80" s="14">
        <v>0</v>
      </c>
      <c r="J80" s="9" t="e">
        <f t="shared" si="28"/>
        <v>#VALUE!</v>
      </c>
      <c r="K80" s="9" t="s">
        <v>13</v>
      </c>
      <c r="L80" s="14"/>
    </row>
    <row r="81" spans="1:12" ht="37.5">
      <c r="A81" s="23"/>
      <c r="B81" s="25"/>
      <c r="C81" s="24"/>
      <c r="D81" s="7" t="s">
        <v>12</v>
      </c>
      <c r="E81" s="14">
        <v>0</v>
      </c>
      <c r="F81" s="14" t="s">
        <v>13</v>
      </c>
      <c r="G81" s="14" t="s">
        <v>13</v>
      </c>
      <c r="H81" s="14" t="s">
        <v>13</v>
      </c>
      <c r="I81" s="14">
        <v>0</v>
      </c>
      <c r="J81" s="9" t="e">
        <f>I81/F81*100</f>
        <v>#VALUE!</v>
      </c>
      <c r="K81" s="9" t="s">
        <v>13</v>
      </c>
      <c r="L81" s="14"/>
    </row>
    <row r="82" spans="1:12">
      <c r="A82" s="23" t="s">
        <v>30</v>
      </c>
      <c r="B82" s="25" t="s">
        <v>54</v>
      </c>
      <c r="C82" s="24" t="s">
        <v>7</v>
      </c>
      <c r="D82" s="21" t="s">
        <v>1</v>
      </c>
      <c r="E82" s="14">
        <f>E83+E84+E85+E86</f>
        <v>2250</v>
      </c>
      <c r="F82" s="14" t="s">
        <v>13</v>
      </c>
      <c r="G82" s="14" t="s">
        <v>13</v>
      </c>
      <c r="H82" s="14" t="s">
        <v>13</v>
      </c>
      <c r="I82" s="14">
        <f>I83+I86+I88+I89</f>
        <v>0</v>
      </c>
      <c r="J82" s="9" t="e">
        <f>I82/F82*100</f>
        <v>#VALUE!</v>
      </c>
      <c r="K82" s="9" t="s">
        <v>13</v>
      </c>
      <c r="L82" s="14"/>
    </row>
    <row r="83" spans="1:12" ht="37.5">
      <c r="A83" s="23"/>
      <c r="B83" s="25"/>
      <c r="C83" s="24"/>
      <c r="D83" s="7" t="s">
        <v>38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9" t="e">
        <f t="shared" ref="J83:J88" si="32">I83/F83*100</f>
        <v>#DIV/0!</v>
      </c>
      <c r="K83" s="9" t="e">
        <f t="shared" ref="K83:K84" si="33">H83/F83*100</f>
        <v>#DIV/0!</v>
      </c>
      <c r="L83" s="14"/>
    </row>
    <row r="84" spans="1:12" ht="37.5">
      <c r="A84" s="23"/>
      <c r="B84" s="25"/>
      <c r="C84" s="24"/>
      <c r="D84" s="7" t="s">
        <v>39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9" t="e">
        <f t="shared" si="32"/>
        <v>#DIV/0!</v>
      </c>
      <c r="K84" s="9" t="e">
        <f t="shared" si="33"/>
        <v>#DIV/0!</v>
      </c>
      <c r="L84" s="14"/>
    </row>
    <row r="85" spans="1:12" ht="56.25">
      <c r="A85" s="23"/>
      <c r="B85" s="25"/>
      <c r="C85" s="24"/>
      <c r="D85" s="7" t="s">
        <v>40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9" t="e">
        <f t="shared" si="32"/>
        <v>#DIV/0!</v>
      </c>
      <c r="K85" s="9" t="e">
        <f>H85/F85*100</f>
        <v>#DIV/0!</v>
      </c>
      <c r="L85" s="14"/>
    </row>
    <row r="86" spans="1:12" ht="37.5">
      <c r="A86" s="23"/>
      <c r="B86" s="25"/>
      <c r="C86" s="24"/>
      <c r="D86" s="7" t="s">
        <v>41</v>
      </c>
      <c r="E86" s="14">
        <f>E87+E88+E89</f>
        <v>2250</v>
      </c>
      <c r="F86" s="14">
        <f>F87</f>
        <v>2250</v>
      </c>
      <c r="G86" s="14">
        <f>G87</f>
        <v>2025</v>
      </c>
      <c r="H86" s="14">
        <f>H87</f>
        <v>0</v>
      </c>
      <c r="I86" s="14">
        <f t="shared" ref="I86" si="34">I87+I88+I89</f>
        <v>0</v>
      </c>
      <c r="J86" s="9">
        <f t="shared" si="32"/>
        <v>0</v>
      </c>
      <c r="K86" s="9">
        <f t="shared" ref="K86:K87" si="35">H86/F86*100</f>
        <v>0</v>
      </c>
      <c r="L86" s="14"/>
    </row>
    <row r="87" spans="1:12">
      <c r="A87" s="23"/>
      <c r="B87" s="25"/>
      <c r="C87" s="24"/>
      <c r="D87" s="7" t="s">
        <v>2</v>
      </c>
      <c r="E87" s="14">
        <v>2250</v>
      </c>
      <c r="F87" s="14">
        <v>2250</v>
      </c>
      <c r="G87" s="14">
        <v>2025</v>
      </c>
      <c r="H87" s="14">
        <v>0</v>
      </c>
      <c r="I87" s="14">
        <v>0</v>
      </c>
      <c r="J87" s="9">
        <f t="shared" si="32"/>
        <v>0</v>
      </c>
      <c r="K87" s="9">
        <f t="shared" si="35"/>
        <v>0</v>
      </c>
      <c r="L87" s="14"/>
    </row>
    <row r="88" spans="1:12">
      <c r="A88" s="23"/>
      <c r="B88" s="25"/>
      <c r="C88" s="24"/>
      <c r="D88" s="7" t="s">
        <v>11</v>
      </c>
      <c r="E88" s="14">
        <v>0</v>
      </c>
      <c r="F88" s="14" t="s">
        <v>13</v>
      </c>
      <c r="G88" s="14" t="s">
        <v>13</v>
      </c>
      <c r="H88" s="14" t="s">
        <v>13</v>
      </c>
      <c r="I88" s="14">
        <v>0</v>
      </c>
      <c r="J88" s="9" t="e">
        <f t="shared" si="32"/>
        <v>#VALUE!</v>
      </c>
      <c r="K88" s="9" t="s">
        <v>13</v>
      </c>
      <c r="L88" s="14"/>
    </row>
    <row r="89" spans="1:12" ht="37.5">
      <c r="A89" s="23"/>
      <c r="B89" s="25"/>
      <c r="C89" s="24"/>
      <c r="D89" s="7" t="s">
        <v>12</v>
      </c>
      <c r="E89" s="14">
        <v>0</v>
      </c>
      <c r="F89" s="14" t="s">
        <v>13</v>
      </c>
      <c r="G89" s="14" t="s">
        <v>13</v>
      </c>
      <c r="H89" s="14" t="s">
        <v>13</v>
      </c>
      <c r="I89" s="14">
        <v>0</v>
      </c>
      <c r="J89" s="9" t="e">
        <f>I89/F89*100</f>
        <v>#VALUE!</v>
      </c>
      <c r="K89" s="9" t="s">
        <v>13</v>
      </c>
      <c r="L89" s="14"/>
    </row>
    <row r="90" spans="1:12">
      <c r="A90" s="23" t="s">
        <v>37</v>
      </c>
      <c r="B90" s="25" t="s">
        <v>55</v>
      </c>
      <c r="C90" s="24" t="s">
        <v>7</v>
      </c>
      <c r="D90" s="21" t="s">
        <v>1</v>
      </c>
      <c r="E90" s="14">
        <f>E91+E92+E93+E94</f>
        <v>300</v>
      </c>
      <c r="F90" s="14" t="s">
        <v>13</v>
      </c>
      <c r="G90" s="14" t="s">
        <v>13</v>
      </c>
      <c r="H90" s="14" t="s">
        <v>13</v>
      </c>
      <c r="I90" s="14">
        <f>I91+I94+I96+I97</f>
        <v>0.9</v>
      </c>
      <c r="J90" s="9" t="e">
        <f>I90/F90*100</f>
        <v>#VALUE!</v>
      </c>
      <c r="K90" s="9" t="s">
        <v>13</v>
      </c>
      <c r="L90" s="14"/>
    </row>
    <row r="91" spans="1:12" ht="37.5">
      <c r="A91" s="23"/>
      <c r="B91" s="25"/>
      <c r="C91" s="24"/>
      <c r="D91" s="7" t="s">
        <v>38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9" t="e">
        <f t="shared" ref="J91:J96" si="36">I91/F91*100</f>
        <v>#DIV/0!</v>
      </c>
      <c r="K91" s="9" t="e">
        <f t="shared" ref="K91:K92" si="37">H91/F91*100</f>
        <v>#DIV/0!</v>
      </c>
      <c r="L91" s="14"/>
    </row>
    <row r="92" spans="1:12" ht="37.5">
      <c r="A92" s="23"/>
      <c r="B92" s="25"/>
      <c r="C92" s="24"/>
      <c r="D92" s="7" t="s">
        <v>39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9" t="e">
        <f t="shared" si="36"/>
        <v>#DIV/0!</v>
      </c>
      <c r="K92" s="9" t="e">
        <f t="shared" si="37"/>
        <v>#DIV/0!</v>
      </c>
      <c r="L92" s="14"/>
    </row>
    <row r="93" spans="1:12" ht="56.25">
      <c r="A93" s="23"/>
      <c r="B93" s="25"/>
      <c r="C93" s="24"/>
      <c r="D93" s="7" t="s">
        <v>40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9" t="e">
        <f t="shared" si="36"/>
        <v>#DIV/0!</v>
      </c>
      <c r="K93" s="9" t="e">
        <f>H93/F93*100</f>
        <v>#DIV/0!</v>
      </c>
      <c r="L93" s="14"/>
    </row>
    <row r="94" spans="1:12" ht="37.5">
      <c r="A94" s="23"/>
      <c r="B94" s="25"/>
      <c r="C94" s="24"/>
      <c r="D94" s="7" t="s">
        <v>41</v>
      </c>
      <c r="E94" s="14">
        <f>E95+E96+E97</f>
        <v>300</v>
      </c>
      <c r="F94" s="14">
        <f>F95</f>
        <v>300</v>
      </c>
      <c r="G94" s="14">
        <f>G95</f>
        <v>270</v>
      </c>
      <c r="H94" s="14">
        <f>H95</f>
        <v>0.9</v>
      </c>
      <c r="I94" s="14">
        <f t="shared" ref="I94" si="38">I95+I96+I97</f>
        <v>0.9</v>
      </c>
      <c r="J94" s="9">
        <f t="shared" si="36"/>
        <v>0.3</v>
      </c>
      <c r="K94" s="9">
        <f t="shared" ref="K94:K95" si="39">H94/F94*100</f>
        <v>0.3</v>
      </c>
      <c r="L94" s="14"/>
    </row>
    <row r="95" spans="1:12">
      <c r="A95" s="23"/>
      <c r="B95" s="25"/>
      <c r="C95" s="24"/>
      <c r="D95" s="7" t="s">
        <v>2</v>
      </c>
      <c r="E95" s="14">
        <v>300</v>
      </c>
      <c r="F95" s="14">
        <v>300</v>
      </c>
      <c r="G95" s="14">
        <v>270</v>
      </c>
      <c r="H95" s="14">
        <v>0.9</v>
      </c>
      <c r="I95" s="14">
        <v>0.9</v>
      </c>
      <c r="J95" s="9">
        <f t="shared" si="36"/>
        <v>0.3</v>
      </c>
      <c r="K95" s="9">
        <f t="shared" si="39"/>
        <v>0.3</v>
      </c>
      <c r="L95" s="14"/>
    </row>
    <row r="96" spans="1:12">
      <c r="A96" s="23"/>
      <c r="B96" s="25"/>
      <c r="C96" s="24"/>
      <c r="D96" s="7" t="s">
        <v>11</v>
      </c>
      <c r="E96" s="14">
        <v>0</v>
      </c>
      <c r="F96" s="14" t="s">
        <v>13</v>
      </c>
      <c r="G96" s="14" t="s">
        <v>13</v>
      </c>
      <c r="H96" s="14" t="s">
        <v>13</v>
      </c>
      <c r="I96" s="14">
        <v>0</v>
      </c>
      <c r="J96" s="9" t="e">
        <f t="shared" si="36"/>
        <v>#VALUE!</v>
      </c>
      <c r="K96" s="9" t="s">
        <v>13</v>
      </c>
      <c r="L96" s="14"/>
    </row>
    <row r="97" spans="1:12" ht="37.5">
      <c r="A97" s="23"/>
      <c r="B97" s="25"/>
      <c r="C97" s="24"/>
      <c r="D97" s="7" t="s">
        <v>12</v>
      </c>
      <c r="E97" s="14">
        <v>0</v>
      </c>
      <c r="F97" s="14" t="s">
        <v>13</v>
      </c>
      <c r="G97" s="14" t="s">
        <v>13</v>
      </c>
      <c r="H97" s="14" t="s">
        <v>13</v>
      </c>
      <c r="I97" s="14">
        <v>0</v>
      </c>
      <c r="J97" s="9" t="e">
        <f>I97/F97*100</f>
        <v>#VALUE!</v>
      </c>
      <c r="K97" s="9" t="s">
        <v>13</v>
      </c>
      <c r="L97" s="14"/>
    </row>
  </sheetData>
  <mergeCells count="48">
    <mergeCell ref="L11:L13"/>
    <mergeCell ref="J11:K12"/>
    <mergeCell ref="H11:I12"/>
    <mergeCell ref="C90:C97"/>
    <mergeCell ref="A82:A89"/>
    <mergeCell ref="B82:B89"/>
    <mergeCell ref="C82:C89"/>
    <mergeCell ref="B66:B73"/>
    <mergeCell ref="A42:A49"/>
    <mergeCell ref="B42:B49"/>
    <mergeCell ref="A15:L15"/>
    <mergeCell ref="C42:C49"/>
    <mergeCell ref="A50:A57"/>
    <mergeCell ref="B50:B57"/>
    <mergeCell ref="C50:C57"/>
    <mergeCell ref="A16:A23"/>
    <mergeCell ref="A8:K8"/>
    <mergeCell ref="D11:D13"/>
    <mergeCell ref="E11:E13"/>
    <mergeCell ref="F11:F13"/>
    <mergeCell ref="G11:G13"/>
    <mergeCell ref="A11:A13"/>
    <mergeCell ref="B11:B13"/>
    <mergeCell ref="C11:C13"/>
    <mergeCell ref="A1:K1"/>
    <mergeCell ref="A3:K3"/>
    <mergeCell ref="A4:K4"/>
    <mergeCell ref="A6:K6"/>
    <mergeCell ref="A7:K7"/>
    <mergeCell ref="A5:K5"/>
    <mergeCell ref="B16:B23"/>
    <mergeCell ref="C16:C23"/>
    <mergeCell ref="A33:A41"/>
    <mergeCell ref="B33:B41"/>
    <mergeCell ref="C33:C41"/>
    <mergeCell ref="A90:A97"/>
    <mergeCell ref="B90:B97"/>
    <mergeCell ref="A74:A81"/>
    <mergeCell ref="B74:B81"/>
    <mergeCell ref="C74:C81"/>
    <mergeCell ref="A66:A73"/>
    <mergeCell ref="C66:C73"/>
    <mergeCell ref="A24:A32"/>
    <mergeCell ref="B24:B32"/>
    <mergeCell ref="C24:C32"/>
    <mergeCell ref="A58:A65"/>
    <mergeCell ref="B58:B65"/>
    <mergeCell ref="C58:C65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2024-04-15T07:48:38Z</dcterms:modified>
</cp:coreProperties>
</file>