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17" i="10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K55"/>
  <c r="J55"/>
  <c r="H21"/>
  <c r="G21"/>
  <c r="I21"/>
  <c r="H54"/>
  <c r="G17"/>
  <c r="G18"/>
  <c r="G19"/>
  <c r="F17"/>
  <c r="F18"/>
  <c r="F19"/>
  <c r="F21"/>
  <c r="E17"/>
  <c r="E18"/>
  <c r="E19"/>
  <c r="E21"/>
  <c r="E22"/>
  <c r="E23"/>
  <c r="G46"/>
  <c r="F46"/>
  <c r="E46"/>
  <c r="E42" s="1"/>
  <c r="E16" s="1"/>
  <c r="G54"/>
  <c r="F54"/>
  <c r="E54"/>
  <c r="E50" s="1"/>
  <c r="J57"/>
  <c r="J56"/>
  <c r="I54"/>
  <c r="I46"/>
  <c r="H46"/>
  <c r="H20" s="1"/>
  <c r="F20" l="1"/>
  <c r="E20"/>
  <c r="I20"/>
  <c r="I42"/>
  <c r="G20"/>
  <c r="I50"/>
  <c r="I16"/>
  <c r="I24" l="1"/>
  <c r="E24"/>
  <c r="I33"/>
  <c r="E33"/>
</calcChain>
</file>

<file path=xl/sharedStrings.xml><?xml version="1.0" encoding="utf-8"?>
<sst xmlns="http://schemas.openxmlformats.org/spreadsheetml/2006/main" count="126" uniqueCount="46">
  <si>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</si>
  <si>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</si>
  <si>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</si>
  <si>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</si>
  <si>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</si>
  <si>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</si>
  <si>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</si>
  <si>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</si>
  <si>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</si>
  <si>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</si>
  <si>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</si>
  <si>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</si>
  <si>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</si>
  <si>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</si>
  <si>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</si>
  <si>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</si>
  <si>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</si>
  <si>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</si>
  <si>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</si>
  <si>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</si>
  <si>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</si>
  <si>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</si>
  <si>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</si>
  <si>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</si>
  <si>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</si>
  <si>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</si>
  <si>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</si>
  <si>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</si>
  <si>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</si>
  <si>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</si>
  <si>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</si>
  <si>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</si>
  <si>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</si>
  <si>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</si>
  <si>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</si>
  <si>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</si>
  <si>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</si>
  <si>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</si>
  <si>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</si>
  <si>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Комплекс процессных мероприятий 1.8 «Укрепление материально-технической базы образовательных организаций»</t>
  </si>
  <si>
    <t>Подпрограмма 1 «Развитие системы дошкольного, общего и дополнительного образования»</t>
  </si>
  <si>
    <t>произведенных за 1 полугодие 2024 года</t>
  </si>
  <si>
    <t xml:space="preserve">государственной программы Саратовской области «Развитие образования в Саратовской области«, </t>
  </si>
  <si>
    <t>«Укрепление материально-технической базы образовательных организаций»</t>
  </si>
  <si>
    <t>1.1Мероприятие (результат) «Оснащена и укреплена материально-техническая база образовательных организаций»</t>
  </si>
  <si>
    <t>1.2Мероприятие (результат) «Оснащена и укреплена материально-техническая база подведомственных образовательных организаций»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</si>
</sst>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topLeftCell="A16" zoomScale="70" zoomScaleNormal="70" zoomScalePageLayoutView="60" workbookViewId="0">
      <selection activeCell="B50" sqref="B50:B57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0" customWidth="1"/>
    <col min="6" max="7" width="26.7109375" style="21" customWidth="1"/>
    <col min="8" max="8" width="19.42578125" style="21" customWidth="1"/>
    <col min="9" max="9" width="19.28515625" style="21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7" t="s">
        <v>15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2" s="1" customFormat="1">
      <c r="A4" s="37" t="s">
        <v>38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s="1" customFormat="1">
      <c r="A5" s="37" t="s">
        <v>43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s="1" customFormat="1">
      <c r="A6" s="37" t="s">
        <v>42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s="1" customFormat="1">
      <c r="A7" s="37" t="s">
        <v>41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2" s="1" customFormat="1">
      <c r="A8" s="37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31" t="s">
        <v>20</v>
      </c>
      <c r="B11" s="39" t="s">
        <v>27</v>
      </c>
      <c r="C11" s="39" t="s">
        <v>28</v>
      </c>
      <c r="D11" s="38" t="s">
        <v>0</v>
      </c>
      <c r="E11" s="30" t="s">
        <v>29</v>
      </c>
      <c r="F11" s="30" t="s">
        <v>30</v>
      </c>
      <c r="G11" s="30" t="s">
        <v>16</v>
      </c>
      <c r="H11" s="30" t="s">
        <v>4</v>
      </c>
      <c r="I11" s="30"/>
      <c r="J11" s="29" t="s">
        <v>31</v>
      </c>
      <c r="K11" s="29"/>
      <c r="L11" s="26" t="s">
        <v>37</v>
      </c>
    </row>
    <row r="12" spans="1:12">
      <c r="A12" s="31"/>
      <c r="B12" s="39"/>
      <c r="C12" s="39"/>
      <c r="D12" s="38"/>
      <c r="E12" s="30"/>
      <c r="F12" s="30"/>
      <c r="G12" s="30"/>
      <c r="H12" s="30"/>
      <c r="I12" s="30"/>
      <c r="J12" s="29"/>
      <c r="K12" s="29"/>
      <c r="L12" s="27"/>
    </row>
    <row r="13" spans="1:12" ht="115.5" customHeight="1">
      <c r="A13" s="31"/>
      <c r="B13" s="39"/>
      <c r="C13" s="39"/>
      <c r="D13" s="38"/>
      <c r="E13" s="30"/>
      <c r="F13" s="30"/>
      <c r="G13" s="30"/>
      <c r="H13" s="24" t="s">
        <v>17</v>
      </c>
      <c r="I13" s="24" t="s">
        <v>18</v>
      </c>
      <c r="J13" s="22" t="s">
        <v>32</v>
      </c>
      <c r="K13" s="22" t="s">
        <v>19</v>
      </c>
      <c r="L13" s="28"/>
    </row>
    <row r="14" spans="1:12">
      <c r="A14" s="16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</row>
    <row r="15" spans="1:12">
      <c r="A15" s="33" t="s">
        <v>40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5"/>
    </row>
    <row r="16" spans="1:12">
      <c r="A16" s="31" t="s">
        <v>21</v>
      </c>
      <c r="B16" s="32" t="s">
        <v>39</v>
      </c>
      <c r="C16" s="36" t="s">
        <v>7</v>
      </c>
      <c r="D16" s="13" t="s">
        <v>1</v>
      </c>
      <c r="E16" s="18">
        <f t="shared" ref="E16:F22" si="0">E42+E50</f>
        <v>479914.4</v>
      </c>
      <c r="F16" s="18" t="s">
        <v>13</v>
      </c>
      <c r="G16" s="18" t="s">
        <v>13</v>
      </c>
      <c r="H16" s="18" t="s">
        <v>13</v>
      </c>
      <c r="I16" s="18">
        <f>I17+I20+I22+I23</f>
        <v>240140.1</v>
      </c>
      <c r="J16" s="8">
        <f t="shared" ref="J16:J54" si="1">I16/E16*100</f>
        <v>50.038110963121753</v>
      </c>
      <c r="K16" s="8" t="s">
        <v>13</v>
      </c>
      <c r="L16" s="12"/>
    </row>
    <row r="17" spans="1:12" ht="37.5">
      <c r="A17" s="31"/>
      <c r="B17" s="32"/>
      <c r="C17" s="36"/>
      <c r="D17" s="7" t="s">
        <v>33</v>
      </c>
      <c r="E17" s="18">
        <f t="shared" si="0"/>
        <v>0</v>
      </c>
      <c r="F17" s="18">
        <f t="shared" ref="F17:G17" si="2">F43+F51</f>
        <v>0</v>
      </c>
      <c r="G17" s="18">
        <f t="shared" si="2"/>
        <v>0</v>
      </c>
      <c r="H17" s="18">
        <v>0</v>
      </c>
      <c r="I17" s="18">
        <v>0</v>
      </c>
      <c r="J17" s="8" t="e">
        <f t="shared" si="1"/>
        <v>#DIV/0!</v>
      </c>
      <c r="K17" s="8" t="e">
        <f t="shared" ref="K17:K54" si="3">H17/F17*100</f>
        <v>#DIV/0!</v>
      </c>
      <c r="L17" s="12"/>
    </row>
    <row r="18" spans="1:12" ht="37.5">
      <c r="A18" s="31"/>
      <c r="B18" s="32"/>
      <c r="C18" s="36"/>
      <c r="D18" s="7" t="s">
        <v>34</v>
      </c>
      <c r="E18" s="18">
        <f t="shared" si="0"/>
        <v>0</v>
      </c>
      <c r="F18" s="18">
        <f t="shared" ref="F18:G18" si="4">F44+F52</f>
        <v>0</v>
      </c>
      <c r="G18" s="18">
        <f t="shared" si="4"/>
        <v>0</v>
      </c>
      <c r="H18" s="18">
        <v>0</v>
      </c>
      <c r="I18" s="18">
        <v>0</v>
      </c>
      <c r="J18" s="8" t="e">
        <f t="shared" si="1"/>
        <v>#DIV/0!</v>
      </c>
      <c r="K18" s="8" t="e">
        <f t="shared" si="3"/>
        <v>#DIV/0!</v>
      </c>
      <c r="L18" s="12"/>
    </row>
    <row r="19" spans="1:12" ht="56.25">
      <c r="A19" s="31"/>
      <c r="B19" s="32"/>
      <c r="C19" s="36"/>
      <c r="D19" s="7" t="s">
        <v>35</v>
      </c>
      <c r="E19" s="18">
        <f t="shared" si="0"/>
        <v>0</v>
      </c>
      <c r="F19" s="18">
        <f t="shared" ref="F19:G19" si="5">F45+F53</f>
        <v>0</v>
      </c>
      <c r="G19" s="18">
        <f t="shared" si="5"/>
        <v>0</v>
      </c>
      <c r="H19" s="18">
        <v>0</v>
      </c>
      <c r="I19" s="18">
        <v>0</v>
      </c>
      <c r="J19" s="8" t="e">
        <f t="shared" si="1"/>
        <v>#DIV/0!</v>
      </c>
      <c r="K19" s="8" t="e">
        <f t="shared" si="3"/>
        <v>#DIV/0!</v>
      </c>
      <c r="L19" s="12"/>
    </row>
    <row r="20" spans="1:12" ht="37.5">
      <c r="A20" s="31"/>
      <c r="B20" s="32"/>
      <c r="C20" s="36"/>
      <c r="D20" s="7" t="s">
        <v>36</v>
      </c>
      <c r="E20" s="18">
        <f t="shared" si="0"/>
        <v>479914.4</v>
      </c>
      <c r="F20" s="18">
        <f t="shared" ref="F20:G20" si="6">F46+F54</f>
        <v>479914.4</v>
      </c>
      <c r="G20" s="18">
        <f t="shared" si="6"/>
        <v>471028.5</v>
      </c>
      <c r="H20" s="18">
        <f t="shared" ref="H20:I20" si="7">H46+H54</f>
        <v>240140.1</v>
      </c>
      <c r="I20" s="18">
        <f t="shared" si="7"/>
        <v>240140.1</v>
      </c>
      <c r="J20" s="8">
        <f t="shared" si="1"/>
        <v>50.038110963121753</v>
      </c>
      <c r="K20" s="8">
        <f t="shared" si="3"/>
        <v>50.038110963121753</v>
      </c>
      <c r="L20" s="12"/>
    </row>
    <row r="21" spans="1:12">
      <c r="A21" s="31"/>
      <c r="B21" s="32"/>
      <c r="C21" s="36"/>
      <c r="D21" s="7" t="s">
        <v>2</v>
      </c>
      <c r="E21" s="18">
        <f t="shared" si="0"/>
        <v>479914.4</v>
      </c>
      <c r="F21" s="18">
        <f t="shared" si="0"/>
        <v>479914.4</v>
      </c>
      <c r="G21" s="18">
        <f t="shared" ref="G21:I21" si="8">G47+G55</f>
        <v>471028.5</v>
      </c>
      <c r="H21" s="18">
        <f>H47+H55</f>
        <v>240140.1</v>
      </c>
      <c r="I21" s="18">
        <f t="shared" si="8"/>
        <v>240140.1</v>
      </c>
      <c r="J21" s="8">
        <f t="shared" si="1"/>
        <v>50.038110963121753</v>
      </c>
      <c r="K21" s="8">
        <f t="shared" si="3"/>
        <v>50.038110963121753</v>
      </c>
      <c r="L21" s="12"/>
    </row>
    <row r="22" spans="1:12">
      <c r="A22" s="31"/>
      <c r="B22" s="32"/>
      <c r="C22" s="36"/>
      <c r="D22" s="7" t="s">
        <v>11</v>
      </c>
      <c r="E22" s="18">
        <f t="shared" si="0"/>
        <v>0</v>
      </c>
      <c r="F22" s="18" t="s">
        <v>13</v>
      </c>
      <c r="G22" s="18" t="s">
        <v>13</v>
      </c>
      <c r="H22" s="18" t="s">
        <v>13</v>
      </c>
      <c r="I22" s="18">
        <v>0</v>
      </c>
      <c r="J22" s="8" t="e">
        <f t="shared" si="1"/>
        <v>#DIV/0!</v>
      </c>
      <c r="K22" s="8" t="e">
        <f t="shared" si="3"/>
        <v>#VALUE!</v>
      </c>
      <c r="L22" s="12"/>
    </row>
    <row r="23" spans="1:12" ht="37.5">
      <c r="A23" s="31"/>
      <c r="B23" s="32"/>
      <c r="C23" s="36"/>
      <c r="D23" s="7" t="s">
        <v>12</v>
      </c>
      <c r="E23" s="18">
        <f>E49+E57</f>
        <v>0</v>
      </c>
      <c r="F23" s="18" t="s">
        <v>13</v>
      </c>
      <c r="G23" s="18" t="s">
        <v>13</v>
      </c>
      <c r="H23" s="18" t="s">
        <v>13</v>
      </c>
      <c r="I23" s="18">
        <v>0</v>
      </c>
      <c r="J23" s="8" t="e">
        <f t="shared" si="1"/>
        <v>#DIV/0!</v>
      </c>
      <c r="K23" s="8" t="e">
        <f t="shared" si="3"/>
        <v>#VALUE!</v>
      </c>
      <c r="L23" s="12"/>
    </row>
    <row r="24" spans="1:12" ht="18.75" hidden="1" customHeight="1">
      <c r="A24" s="31" t="s">
        <v>23</v>
      </c>
      <c r="B24" s="32" t="s">
        <v>6</v>
      </c>
      <c r="C24" s="36" t="s">
        <v>22</v>
      </c>
      <c r="D24" s="13" t="s">
        <v>1</v>
      </c>
      <c r="E24" s="18">
        <f>E25+E27+E29+E31+E32</f>
        <v>0</v>
      </c>
      <c r="F24" s="18" t="s">
        <v>13</v>
      </c>
      <c r="G24" s="18" t="s">
        <v>13</v>
      </c>
      <c r="H24" s="18" t="s">
        <v>13</v>
      </c>
      <c r="I24" s="18">
        <f>I25+I27+I29+I31+I32</f>
        <v>0</v>
      </c>
      <c r="J24" s="8" t="e">
        <f t="shared" si="1"/>
        <v>#DIV/0!</v>
      </c>
      <c r="K24" s="8" t="e">
        <f t="shared" si="3"/>
        <v>#VALUE!</v>
      </c>
      <c r="L24" s="12"/>
    </row>
    <row r="25" spans="1:12" ht="18.75" hidden="1" customHeight="1">
      <c r="A25" s="31"/>
      <c r="B25" s="32"/>
      <c r="C25" s="36"/>
      <c r="D25" s="7" t="s">
        <v>2</v>
      </c>
      <c r="E25" s="18">
        <v>0</v>
      </c>
      <c r="F25" s="19"/>
      <c r="G25" s="19"/>
      <c r="H25" s="19"/>
      <c r="I25" s="19"/>
      <c r="J25" s="8" t="e">
        <f t="shared" si="1"/>
        <v>#DIV/0!</v>
      </c>
      <c r="K25" s="8" t="e">
        <f t="shared" si="3"/>
        <v>#DIV/0!</v>
      </c>
      <c r="L25" s="12"/>
    </row>
    <row r="26" spans="1:12" ht="37.5" hidden="1" customHeight="1">
      <c r="A26" s="31"/>
      <c r="B26" s="32"/>
      <c r="C26" s="36"/>
      <c r="D26" s="7" t="s">
        <v>8</v>
      </c>
      <c r="E26" s="18">
        <v>0</v>
      </c>
      <c r="F26" s="19"/>
      <c r="G26" s="19"/>
      <c r="H26" s="19"/>
      <c r="I26" s="19"/>
      <c r="J26" s="8" t="e">
        <f t="shared" si="1"/>
        <v>#DIV/0!</v>
      </c>
      <c r="K26" s="8" t="e">
        <f t="shared" si="3"/>
        <v>#DIV/0!</v>
      </c>
      <c r="L26" s="12"/>
    </row>
    <row r="27" spans="1:12" ht="37.5" hidden="1" customHeight="1">
      <c r="A27" s="31"/>
      <c r="B27" s="32"/>
      <c r="C27" s="36"/>
      <c r="D27" s="7" t="s">
        <v>3</v>
      </c>
      <c r="E27" s="18"/>
      <c r="F27" s="19"/>
      <c r="G27" s="19"/>
      <c r="H27" s="19"/>
      <c r="I27" s="19"/>
      <c r="J27" s="8" t="e">
        <f t="shared" si="1"/>
        <v>#DIV/0!</v>
      </c>
      <c r="K27" s="8" t="e">
        <f t="shared" si="3"/>
        <v>#DIV/0!</v>
      </c>
      <c r="L27" s="12"/>
    </row>
    <row r="28" spans="1:12" ht="56.25" hidden="1" customHeight="1">
      <c r="A28" s="31"/>
      <c r="B28" s="32"/>
      <c r="C28" s="36"/>
      <c r="D28" s="7" t="s">
        <v>9</v>
      </c>
      <c r="E28" s="18"/>
      <c r="F28" s="19"/>
      <c r="G28" s="19"/>
      <c r="H28" s="19"/>
      <c r="I28" s="19"/>
      <c r="J28" s="8" t="e">
        <f t="shared" si="1"/>
        <v>#DIV/0!</v>
      </c>
      <c r="K28" s="8" t="e">
        <f t="shared" si="3"/>
        <v>#DIV/0!</v>
      </c>
      <c r="L28" s="12"/>
    </row>
    <row r="29" spans="1:12" ht="75" hidden="1" customHeight="1">
      <c r="A29" s="31"/>
      <c r="B29" s="32"/>
      <c r="C29" s="36"/>
      <c r="D29" s="7" t="s">
        <v>10</v>
      </c>
      <c r="E29" s="18"/>
      <c r="F29" s="19"/>
      <c r="G29" s="19"/>
      <c r="H29" s="19"/>
      <c r="I29" s="19"/>
      <c r="J29" s="8" t="e">
        <f t="shared" si="1"/>
        <v>#DIV/0!</v>
      </c>
      <c r="K29" s="8" t="e">
        <f t="shared" si="3"/>
        <v>#DIV/0!</v>
      </c>
      <c r="L29" s="12"/>
    </row>
    <row r="30" spans="1:12" ht="56.25" hidden="1" customHeight="1">
      <c r="A30" s="31"/>
      <c r="B30" s="32"/>
      <c r="C30" s="36"/>
      <c r="D30" s="7" t="s">
        <v>9</v>
      </c>
      <c r="E30" s="18">
        <v>0</v>
      </c>
      <c r="F30" s="19"/>
      <c r="G30" s="19"/>
      <c r="H30" s="19"/>
      <c r="I30" s="19"/>
      <c r="J30" s="8" t="e">
        <f t="shared" si="1"/>
        <v>#DIV/0!</v>
      </c>
      <c r="K30" s="8" t="e">
        <f t="shared" si="3"/>
        <v>#DIV/0!</v>
      </c>
      <c r="L30" s="12"/>
    </row>
    <row r="31" spans="1:12" ht="18.75" hidden="1" customHeight="1">
      <c r="A31" s="31"/>
      <c r="B31" s="32"/>
      <c r="C31" s="36"/>
      <c r="D31" s="7" t="s">
        <v>11</v>
      </c>
      <c r="E31" s="18">
        <v>0</v>
      </c>
      <c r="F31" s="18" t="s">
        <v>13</v>
      </c>
      <c r="G31" s="18" t="s">
        <v>13</v>
      </c>
      <c r="H31" s="18" t="s">
        <v>13</v>
      </c>
      <c r="I31" s="19"/>
      <c r="J31" s="8" t="e">
        <f t="shared" si="1"/>
        <v>#DIV/0!</v>
      </c>
      <c r="K31" s="8" t="e">
        <f t="shared" si="3"/>
        <v>#VALUE!</v>
      </c>
      <c r="L31" s="12"/>
    </row>
    <row r="32" spans="1:12" ht="37.5" hidden="1" customHeight="1">
      <c r="A32" s="31"/>
      <c r="B32" s="32"/>
      <c r="C32" s="36"/>
      <c r="D32" s="7" t="s">
        <v>12</v>
      </c>
      <c r="E32" s="18">
        <v>0</v>
      </c>
      <c r="F32" s="18" t="s">
        <v>13</v>
      </c>
      <c r="G32" s="18" t="s">
        <v>13</v>
      </c>
      <c r="H32" s="18" t="s">
        <v>13</v>
      </c>
      <c r="I32" s="19"/>
      <c r="J32" s="8" t="e">
        <f t="shared" si="1"/>
        <v>#DIV/0!</v>
      </c>
      <c r="K32" s="8" t="e">
        <f t="shared" si="3"/>
        <v>#VALUE!</v>
      </c>
      <c r="L32" s="12"/>
    </row>
    <row r="33" spans="1:12" ht="18.75" hidden="1" customHeight="1">
      <c r="A33" s="31" t="s">
        <v>24</v>
      </c>
      <c r="B33" s="32" t="s">
        <v>5</v>
      </c>
      <c r="C33" s="36" t="s">
        <v>22</v>
      </c>
      <c r="D33" s="13" t="s">
        <v>1</v>
      </c>
      <c r="E33" s="18">
        <f>E34+E36+E38+E40+E41</f>
        <v>0</v>
      </c>
      <c r="F33" s="18" t="s">
        <v>13</v>
      </c>
      <c r="G33" s="18" t="s">
        <v>13</v>
      </c>
      <c r="H33" s="18" t="s">
        <v>13</v>
      </c>
      <c r="I33" s="18">
        <f>I34+I36+I38+I40+I41</f>
        <v>0</v>
      </c>
      <c r="J33" s="8" t="e">
        <f t="shared" si="1"/>
        <v>#DIV/0!</v>
      </c>
      <c r="K33" s="8" t="e">
        <f t="shared" si="3"/>
        <v>#VALUE!</v>
      </c>
      <c r="L33" s="12"/>
    </row>
    <row r="34" spans="1:12" ht="18.75" hidden="1" customHeight="1">
      <c r="A34" s="31"/>
      <c r="B34" s="32"/>
      <c r="C34" s="36"/>
      <c r="D34" s="7" t="s">
        <v>2</v>
      </c>
      <c r="E34" s="18">
        <v>0</v>
      </c>
      <c r="F34" s="19"/>
      <c r="G34" s="19"/>
      <c r="H34" s="19"/>
      <c r="I34" s="19"/>
      <c r="J34" s="8" t="e">
        <f t="shared" si="1"/>
        <v>#DIV/0!</v>
      </c>
      <c r="K34" s="8" t="e">
        <f t="shared" si="3"/>
        <v>#DIV/0!</v>
      </c>
      <c r="L34" s="12"/>
    </row>
    <row r="35" spans="1:12" ht="37.5" hidden="1" customHeight="1">
      <c r="A35" s="31"/>
      <c r="B35" s="32"/>
      <c r="C35" s="36"/>
      <c r="D35" s="7" t="s">
        <v>8</v>
      </c>
      <c r="E35" s="18">
        <v>0</v>
      </c>
      <c r="F35" s="19"/>
      <c r="G35" s="19"/>
      <c r="H35" s="19"/>
      <c r="I35" s="19"/>
      <c r="J35" s="8" t="e">
        <f t="shared" si="1"/>
        <v>#DIV/0!</v>
      </c>
      <c r="K35" s="8" t="e">
        <f t="shared" si="3"/>
        <v>#DIV/0!</v>
      </c>
      <c r="L35" s="12"/>
    </row>
    <row r="36" spans="1:12" ht="37.5" hidden="1" customHeight="1">
      <c r="A36" s="31"/>
      <c r="B36" s="32"/>
      <c r="C36" s="36"/>
      <c r="D36" s="7" t="s">
        <v>3</v>
      </c>
      <c r="E36" s="18"/>
      <c r="F36" s="19"/>
      <c r="G36" s="19"/>
      <c r="H36" s="19"/>
      <c r="I36" s="19"/>
      <c r="J36" s="8" t="e">
        <f t="shared" si="1"/>
        <v>#DIV/0!</v>
      </c>
      <c r="K36" s="8" t="e">
        <f t="shared" si="3"/>
        <v>#DIV/0!</v>
      </c>
      <c r="L36" s="12"/>
    </row>
    <row r="37" spans="1:12" ht="56.25" hidden="1" customHeight="1">
      <c r="A37" s="31"/>
      <c r="B37" s="32"/>
      <c r="C37" s="36"/>
      <c r="D37" s="7" t="s">
        <v>9</v>
      </c>
      <c r="E37" s="18"/>
      <c r="F37" s="19"/>
      <c r="G37" s="19"/>
      <c r="H37" s="19"/>
      <c r="I37" s="19"/>
      <c r="J37" s="8" t="e">
        <f t="shared" si="1"/>
        <v>#DIV/0!</v>
      </c>
      <c r="K37" s="8" t="e">
        <f t="shared" si="3"/>
        <v>#DIV/0!</v>
      </c>
      <c r="L37" s="12"/>
    </row>
    <row r="38" spans="1:12" ht="75" hidden="1" customHeight="1">
      <c r="A38" s="31"/>
      <c r="B38" s="32"/>
      <c r="C38" s="36"/>
      <c r="D38" s="7" t="s">
        <v>10</v>
      </c>
      <c r="E38" s="18"/>
      <c r="F38" s="19"/>
      <c r="G38" s="19"/>
      <c r="H38" s="19"/>
      <c r="I38" s="19"/>
      <c r="J38" s="8" t="e">
        <f t="shared" si="1"/>
        <v>#DIV/0!</v>
      </c>
      <c r="K38" s="8" t="e">
        <f t="shared" si="3"/>
        <v>#DIV/0!</v>
      </c>
      <c r="L38" s="12"/>
    </row>
    <row r="39" spans="1:12" ht="56.25" hidden="1" customHeight="1">
      <c r="A39" s="31"/>
      <c r="B39" s="32"/>
      <c r="C39" s="36"/>
      <c r="D39" s="7" t="s">
        <v>9</v>
      </c>
      <c r="E39" s="18">
        <v>0</v>
      </c>
      <c r="F39" s="19"/>
      <c r="G39" s="19"/>
      <c r="H39" s="19"/>
      <c r="I39" s="19"/>
      <c r="J39" s="8" t="e">
        <f t="shared" si="1"/>
        <v>#DIV/0!</v>
      </c>
      <c r="K39" s="8" t="e">
        <f t="shared" si="3"/>
        <v>#DIV/0!</v>
      </c>
      <c r="L39" s="12"/>
    </row>
    <row r="40" spans="1:12" ht="18.75" hidden="1" customHeight="1">
      <c r="A40" s="31"/>
      <c r="B40" s="32"/>
      <c r="C40" s="36"/>
      <c r="D40" s="7" t="s">
        <v>11</v>
      </c>
      <c r="E40" s="18">
        <v>0</v>
      </c>
      <c r="F40" s="18" t="s">
        <v>13</v>
      </c>
      <c r="G40" s="18" t="s">
        <v>13</v>
      </c>
      <c r="H40" s="18" t="s">
        <v>13</v>
      </c>
      <c r="I40" s="19"/>
      <c r="J40" s="8" t="e">
        <f t="shared" si="1"/>
        <v>#DIV/0!</v>
      </c>
      <c r="K40" s="8" t="e">
        <f t="shared" si="3"/>
        <v>#VALUE!</v>
      </c>
      <c r="L40" s="12"/>
    </row>
    <row r="41" spans="1:12" ht="37.5" hidden="1" customHeight="1">
      <c r="A41" s="31"/>
      <c r="B41" s="32"/>
      <c r="C41" s="36"/>
      <c r="D41" s="7" t="s">
        <v>12</v>
      </c>
      <c r="E41" s="18">
        <v>0</v>
      </c>
      <c r="F41" s="18" t="s">
        <v>13</v>
      </c>
      <c r="G41" s="18" t="s">
        <v>13</v>
      </c>
      <c r="H41" s="18" t="s">
        <v>13</v>
      </c>
      <c r="I41" s="19"/>
      <c r="J41" s="8" t="e">
        <f t="shared" si="1"/>
        <v>#DIV/0!</v>
      </c>
      <c r="K41" s="8" t="e">
        <f t="shared" si="3"/>
        <v>#VALUE!</v>
      </c>
      <c r="L41" s="12"/>
    </row>
    <row r="42" spans="1:12">
      <c r="A42" s="31" t="s">
        <v>25</v>
      </c>
      <c r="B42" s="32" t="s">
        <v>44</v>
      </c>
      <c r="C42" s="36" t="s">
        <v>7</v>
      </c>
      <c r="D42" s="13" t="s">
        <v>1</v>
      </c>
      <c r="E42" s="18">
        <f>E43+E44+E45+E46</f>
        <v>391055</v>
      </c>
      <c r="F42" s="18" t="s">
        <v>13</v>
      </c>
      <c r="G42" s="18" t="s">
        <v>13</v>
      </c>
      <c r="H42" s="18" t="s">
        <v>13</v>
      </c>
      <c r="I42" s="18">
        <f>I43+I46+I48+I49</f>
        <v>191443</v>
      </c>
      <c r="J42" s="8">
        <f t="shared" si="1"/>
        <v>48.955517766043137</v>
      </c>
      <c r="K42" s="8" t="e">
        <f t="shared" si="3"/>
        <v>#VALUE!</v>
      </c>
      <c r="L42" s="12"/>
    </row>
    <row r="43" spans="1:12" ht="37.5">
      <c r="A43" s="31"/>
      <c r="B43" s="32"/>
      <c r="C43" s="36"/>
      <c r="D43" s="7" t="s">
        <v>33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8" t="e">
        <f t="shared" si="1"/>
        <v>#DIV/0!</v>
      </c>
      <c r="K43" s="8" t="e">
        <f t="shared" si="3"/>
        <v>#DIV/0!</v>
      </c>
      <c r="L43" s="12"/>
    </row>
    <row r="44" spans="1:12" ht="37.5">
      <c r="A44" s="31"/>
      <c r="B44" s="32"/>
      <c r="C44" s="36"/>
      <c r="D44" s="7" t="s">
        <v>34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8" t="e">
        <f t="shared" si="1"/>
        <v>#DIV/0!</v>
      </c>
      <c r="K44" s="8" t="e">
        <f t="shared" si="3"/>
        <v>#DIV/0!</v>
      </c>
      <c r="L44" s="12"/>
    </row>
    <row r="45" spans="1:12" ht="56.25">
      <c r="A45" s="31"/>
      <c r="B45" s="32"/>
      <c r="C45" s="36"/>
      <c r="D45" s="7" t="s">
        <v>35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8" t="e">
        <f t="shared" si="1"/>
        <v>#DIV/0!</v>
      </c>
      <c r="K45" s="8" t="e">
        <f t="shared" si="3"/>
        <v>#DIV/0!</v>
      </c>
      <c r="L45" s="12"/>
    </row>
    <row r="46" spans="1:12" ht="37.5">
      <c r="A46" s="31"/>
      <c r="B46" s="32"/>
      <c r="C46" s="36"/>
      <c r="D46" s="7" t="s">
        <v>36</v>
      </c>
      <c r="E46" s="18">
        <f>E47+E48+E49</f>
        <v>391055</v>
      </c>
      <c r="F46" s="18">
        <f>F47</f>
        <v>391055</v>
      </c>
      <c r="G46" s="18">
        <f>G47</f>
        <v>391055</v>
      </c>
      <c r="H46" s="18">
        <f>H47</f>
        <v>191443</v>
      </c>
      <c r="I46" s="18">
        <f t="shared" ref="I46" si="9">I47+I48+I49</f>
        <v>191443</v>
      </c>
      <c r="J46" s="8">
        <f t="shared" si="1"/>
        <v>48.955517766043137</v>
      </c>
      <c r="K46" s="8">
        <f t="shared" si="3"/>
        <v>48.955517766043137</v>
      </c>
      <c r="L46" s="12"/>
    </row>
    <row r="47" spans="1:12">
      <c r="A47" s="31"/>
      <c r="B47" s="32"/>
      <c r="C47" s="36"/>
      <c r="D47" s="7" t="s">
        <v>2</v>
      </c>
      <c r="E47" s="18">
        <v>391055</v>
      </c>
      <c r="F47" s="18">
        <v>391055</v>
      </c>
      <c r="G47" s="12">
        <v>391055</v>
      </c>
      <c r="H47" s="25">
        <v>191443</v>
      </c>
      <c r="I47" s="25">
        <v>191443</v>
      </c>
      <c r="J47" s="8">
        <f t="shared" si="1"/>
        <v>48.955517766043137</v>
      </c>
      <c r="K47" s="8">
        <f t="shared" si="3"/>
        <v>48.955517766043137</v>
      </c>
      <c r="L47" s="12"/>
    </row>
    <row r="48" spans="1:12">
      <c r="A48" s="31"/>
      <c r="B48" s="32"/>
      <c r="C48" s="36"/>
      <c r="D48" s="7" t="s">
        <v>11</v>
      </c>
      <c r="E48" s="18">
        <v>0</v>
      </c>
      <c r="F48" s="18" t="s">
        <v>13</v>
      </c>
      <c r="G48" s="18" t="s">
        <v>13</v>
      </c>
      <c r="H48" s="18" t="s">
        <v>13</v>
      </c>
      <c r="I48" s="18">
        <v>0</v>
      </c>
      <c r="J48" s="8" t="e">
        <f t="shared" si="1"/>
        <v>#DIV/0!</v>
      </c>
      <c r="K48" s="8" t="e">
        <f t="shared" si="3"/>
        <v>#VALUE!</v>
      </c>
      <c r="L48" s="12"/>
    </row>
    <row r="49" spans="1:12" ht="37.5">
      <c r="A49" s="31"/>
      <c r="B49" s="32"/>
      <c r="C49" s="36"/>
      <c r="D49" s="7" t="s">
        <v>12</v>
      </c>
      <c r="E49" s="18">
        <v>0</v>
      </c>
      <c r="F49" s="18" t="s">
        <v>13</v>
      </c>
      <c r="G49" s="18" t="s">
        <v>13</v>
      </c>
      <c r="H49" s="18" t="s">
        <v>13</v>
      </c>
      <c r="I49" s="18">
        <v>0</v>
      </c>
      <c r="J49" s="8" t="e">
        <f t="shared" si="1"/>
        <v>#DIV/0!</v>
      </c>
      <c r="K49" s="8" t="e">
        <f t="shared" si="3"/>
        <v>#VALUE!</v>
      </c>
      <c r="L49" s="12"/>
    </row>
    <row r="50" spans="1:12">
      <c r="A50" s="31" t="s">
        <v>26</v>
      </c>
      <c r="B50" s="32" t="s">
        <v>45</v>
      </c>
      <c r="C50" s="36" t="s">
        <v>7</v>
      </c>
      <c r="D50" s="13" t="s">
        <v>1</v>
      </c>
      <c r="E50" s="18">
        <f>E51+E52+E53+E54</f>
        <v>88859.4</v>
      </c>
      <c r="F50" s="18" t="s">
        <v>13</v>
      </c>
      <c r="G50" s="18" t="s">
        <v>13</v>
      </c>
      <c r="H50" s="18" t="s">
        <v>13</v>
      </c>
      <c r="I50" s="18">
        <f>I51+I54+I56+I57</f>
        <v>48697.1</v>
      </c>
      <c r="J50" s="8">
        <f t="shared" si="1"/>
        <v>54.802418202238592</v>
      </c>
      <c r="K50" s="8" t="e">
        <f t="shared" si="3"/>
        <v>#VALUE!</v>
      </c>
      <c r="L50" s="12"/>
    </row>
    <row r="51" spans="1:12" ht="37.5">
      <c r="A51" s="31"/>
      <c r="B51" s="32"/>
      <c r="C51" s="36"/>
      <c r="D51" s="7" t="s">
        <v>33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8" t="e">
        <f t="shared" si="1"/>
        <v>#DIV/0!</v>
      </c>
      <c r="K51" s="8" t="e">
        <f t="shared" si="3"/>
        <v>#DIV/0!</v>
      </c>
      <c r="L51" s="12"/>
    </row>
    <row r="52" spans="1:12" ht="37.5">
      <c r="A52" s="31"/>
      <c r="B52" s="32"/>
      <c r="C52" s="36"/>
      <c r="D52" s="7" t="s">
        <v>34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8" t="e">
        <f t="shared" si="1"/>
        <v>#DIV/0!</v>
      </c>
      <c r="K52" s="8" t="e">
        <f t="shared" si="3"/>
        <v>#DIV/0!</v>
      </c>
      <c r="L52" s="12"/>
    </row>
    <row r="53" spans="1:12" ht="56.25">
      <c r="A53" s="31"/>
      <c r="B53" s="32"/>
      <c r="C53" s="36"/>
      <c r="D53" s="7" t="s">
        <v>35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8" t="e">
        <f t="shared" si="1"/>
        <v>#DIV/0!</v>
      </c>
      <c r="K53" s="8" t="e">
        <f t="shared" si="3"/>
        <v>#DIV/0!</v>
      </c>
      <c r="L53" s="12"/>
    </row>
    <row r="54" spans="1:12" ht="37.5">
      <c r="A54" s="31"/>
      <c r="B54" s="32"/>
      <c r="C54" s="36"/>
      <c r="D54" s="7" t="s">
        <v>36</v>
      </c>
      <c r="E54" s="18">
        <f>E55+E56+E57</f>
        <v>88859.4</v>
      </c>
      <c r="F54" s="18">
        <f>F55</f>
        <v>88859.4</v>
      </c>
      <c r="G54" s="18">
        <f>G55</f>
        <v>79973.5</v>
      </c>
      <c r="H54" s="18">
        <f>H55</f>
        <v>48697.1</v>
      </c>
      <c r="I54" s="18">
        <f t="shared" ref="I54" si="10">I55+I56+I57</f>
        <v>48697.1</v>
      </c>
      <c r="J54" s="8">
        <f t="shared" si="1"/>
        <v>54.802418202238592</v>
      </c>
      <c r="K54" s="8">
        <f t="shared" si="3"/>
        <v>54.802418202238592</v>
      </c>
      <c r="L54" s="12"/>
    </row>
    <row r="55" spans="1:12">
      <c r="A55" s="31"/>
      <c r="B55" s="32"/>
      <c r="C55" s="36"/>
      <c r="D55" s="7" t="s">
        <v>2</v>
      </c>
      <c r="E55" s="18">
        <v>88859.4</v>
      </c>
      <c r="F55" s="18">
        <v>88859.4</v>
      </c>
      <c r="G55" s="12">
        <v>79973.5</v>
      </c>
      <c r="H55" s="25">
        <v>48697.1</v>
      </c>
      <c r="I55" s="25">
        <v>48697.1</v>
      </c>
      <c r="J55" s="8">
        <f>I55/E55*100</f>
        <v>54.802418202238592</v>
      </c>
      <c r="K55" s="8">
        <f>H55/F55*100</f>
        <v>54.802418202238592</v>
      </c>
      <c r="L55" s="12"/>
    </row>
    <row r="56" spans="1:12">
      <c r="A56" s="31"/>
      <c r="B56" s="32"/>
      <c r="C56" s="36"/>
      <c r="D56" s="7" t="s">
        <v>11</v>
      </c>
      <c r="E56" s="18">
        <v>0</v>
      </c>
      <c r="F56" s="18" t="s">
        <v>13</v>
      </c>
      <c r="G56" s="18" t="s">
        <v>13</v>
      </c>
      <c r="H56" s="18" t="s">
        <v>13</v>
      </c>
      <c r="I56" s="18">
        <v>0</v>
      </c>
      <c r="J56" s="8" t="e">
        <f t="shared" ref="J56" si="11">I56/F56*100</f>
        <v>#VALUE!</v>
      </c>
      <c r="K56" s="8" t="s">
        <v>13</v>
      </c>
      <c r="L56" s="12"/>
    </row>
    <row r="57" spans="1:12" ht="37.5">
      <c r="A57" s="31"/>
      <c r="B57" s="32"/>
      <c r="C57" s="36"/>
      <c r="D57" s="7" t="s">
        <v>12</v>
      </c>
      <c r="E57" s="18">
        <v>0</v>
      </c>
      <c r="F57" s="18" t="s">
        <v>13</v>
      </c>
      <c r="G57" s="18" t="s">
        <v>13</v>
      </c>
      <c r="H57" s="18" t="s">
        <v>13</v>
      </c>
      <c r="I57" s="18">
        <v>0</v>
      </c>
      <c r="J57" s="8" t="e">
        <f>I57/F57*100</f>
        <v>#VALUE!</v>
      </c>
      <c r="K57" s="8" t="s">
        <v>13</v>
      </c>
      <c r="L57" s="12"/>
    </row>
  </sheetData>
  <mergeCells count="33"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A24:A32"/>
    <mergeCell ref="B24:B32"/>
    <mergeCell ref="C24:C32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A11:A13"/>
    <mergeCell ref="B11:B13"/>
    <mergeCell ref="C11:C13"/>
    <mergeCell ref="L11:L13"/>
    <mergeCell ref="J11:K12"/>
    <mergeCell ref="H11:I12"/>
    <mergeCell ref="A42:A49"/>
    <mergeCell ref="B42:B49"/>
    <mergeCell ref="A15:L15"/>
    <mergeCell ref="C42:C49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2024-07-12T11:04:18Z</dcterms:modified>
</cp:coreProperties>
</file>