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 yWindow="-15" windowWidth="10920" windowHeight="9990" tabRatio="605"/>
  </bookViews>
  <sheets>
    <sheet name="2 кв. 2019" sheetId="9" r:id="rId1"/>
  </sheets>
  <definedNames>
    <definedName name="_GoBack" localSheetId="0">#REF!</definedName>
    <definedName name="имя">#REF!</definedName>
    <definedName name="_xlnm.Print_Area" localSheetId="0">'2 кв. 2019'!$A$1:$K$1521</definedName>
  </definedNames>
  <calcPr calcId="124519"/>
</workbook>
</file>

<file path=xl/calcChain.xml><?xml version="1.0" encoding="utf-8"?>
<calcChain xmlns="http://schemas.openxmlformats.org/spreadsheetml/2006/main">
  <c r="G599" i="9"/>
  <c r="H37"/>
  <c r="H29" s="1"/>
  <c r="H13" s="1"/>
  <c r="I13" s="1"/>
  <c r="G726"/>
  <c r="H618" l="1"/>
  <c r="F304"/>
  <c r="G130"/>
  <c r="G305"/>
  <c r="G340"/>
  <c r="G529"/>
  <c r="G578" l="1"/>
  <c r="G646"/>
  <c r="F646"/>
  <c r="E646"/>
  <c r="H646"/>
  <c r="H658"/>
  <c r="H659"/>
  <c r="E657"/>
  <c r="F657"/>
  <c r="G657"/>
  <c r="H657"/>
  <c r="E656"/>
  <c r="F656"/>
  <c r="G656"/>
  <c r="H656"/>
  <c r="E655"/>
  <c r="F655"/>
  <c r="G655"/>
  <c r="H655"/>
  <c r="E658"/>
  <c r="E659"/>
  <c r="D655"/>
  <c r="D656"/>
  <c r="D657"/>
  <c r="D658"/>
  <c r="D659"/>
  <c r="G654"/>
  <c r="H654"/>
  <c r="H653" s="1"/>
  <c r="E654"/>
  <c r="F654"/>
  <c r="D654"/>
  <c r="F653"/>
  <c r="F660"/>
  <c r="G660"/>
  <c r="H660"/>
  <c r="H674"/>
  <c r="G674"/>
  <c r="F674"/>
  <c r="G667"/>
  <c r="F667"/>
  <c r="H667"/>
  <c r="G1030"/>
  <c r="G1115"/>
  <c r="G1150"/>
  <c r="G1171"/>
  <c r="G1192"/>
  <c r="G752"/>
  <c r="H752"/>
  <c r="G841"/>
  <c r="G1009"/>
  <c r="H1074"/>
  <c r="H1071"/>
  <c r="G1106"/>
  <c r="K1106" s="1"/>
  <c r="H1106"/>
  <c r="I1106" s="1"/>
  <c r="K1107"/>
  <c r="K1108"/>
  <c r="K1109"/>
  <c r="K1110"/>
  <c r="J1107"/>
  <c r="J1108"/>
  <c r="J1109"/>
  <c r="J1110"/>
  <c r="I1107"/>
  <c r="I1108"/>
  <c r="I1109"/>
  <c r="I1110"/>
  <c r="I1111"/>
  <c r="I1112"/>
  <c r="G960"/>
  <c r="G417"/>
  <c r="H416"/>
  <c r="G473"/>
  <c r="G382"/>
  <c r="G270"/>
  <c r="F244"/>
  <c r="G244"/>
  <c r="G18" s="1"/>
  <c r="J18" s="1"/>
  <c r="H244"/>
  <c r="F243"/>
  <c r="G243"/>
  <c r="H243"/>
  <c r="F242"/>
  <c r="G242"/>
  <c r="H242"/>
  <c r="F241"/>
  <c r="G241"/>
  <c r="H241"/>
  <c r="F240"/>
  <c r="G240"/>
  <c r="H240"/>
  <c r="F239"/>
  <c r="G239"/>
  <c r="H239"/>
  <c r="F238"/>
  <c r="G238"/>
  <c r="H238"/>
  <c r="D87"/>
  <c r="F60"/>
  <c r="D37"/>
  <c r="F37"/>
  <c r="F18"/>
  <c r="H18"/>
  <c r="I18" s="1"/>
  <c r="H236"/>
  <c r="H235"/>
  <c r="H234"/>
  <c r="F234"/>
  <c r="G234"/>
  <c r="G233"/>
  <c r="H233"/>
  <c r="F233"/>
  <c r="F232"/>
  <c r="G232"/>
  <c r="H232"/>
  <c r="F231"/>
  <c r="F230" s="1"/>
  <c r="G231"/>
  <c r="H231"/>
  <c r="G653" l="1"/>
  <c r="F237"/>
  <c r="G237"/>
  <c r="J1106"/>
  <c r="H237"/>
  <c r="G230"/>
  <c r="K18"/>
  <c r="H230"/>
  <c r="H492"/>
  <c r="G492"/>
  <c r="F272" l="1"/>
  <c r="G272"/>
  <c r="G172"/>
  <c r="H113"/>
  <c r="E113"/>
  <c r="E112"/>
  <c r="E111"/>
  <c r="F111"/>
  <c r="G111"/>
  <c r="H111"/>
  <c r="E110"/>
  <c r="F110"/>
  <c r="G110"/>
  <c r="H110"/>
  <c r="E109"/>
  <c r="F109"/>
  <c r="G109"/>
  <c r="H109"/>
  <c r="E108"/>
  <c r="F108"/>
  <c r="F107" s="1"/>
  <c r="G108"/>
  <c r="H108"/>
  <c r="G107"/>
  <c r="H91"/>
  <c r="E91"/>
  <c r="E90"/>
  <c r="F90"/>
  <c r="G90"/>
  <c r="E89"/>
  <c r="F89"/>
  <c r="G89"/>
  <c r="E88"/>
  <c r="F88"/>
  <c r="G88"/>
  <c r="G87"/>
  <c r="F87"/>
  <c r="E87"/>
  <c r="F61"/>
  <c r="F62"/>
  <c r="G59"/>
  <c r="E59"/>
  <c r="F59"/>
  <c r="D59"/>
  <c r="G1074"/>
  <c r="G1067" s="1"/>
  <c r="G1071"/>
  <c r="G1064" s="1"/>
  <c r="G1065"/>
  <c r="G1066"/>
  <c r="G682"/>
  <c r="F682"/>
  <c r="H682"/>
  <c r="G269"/>
  <c r="E107" l="1"/>
  <c r="H38"/>
  <c r="H39"/>
  <c r="H40"/>
  <c r="H41"/>
  <c r="G37"/>
  <c r="G38"/>
  <c r="G39"/>
  <c r="G36"/>
  <c r="H36"/>
  <c r="F38"/>
  <c r="F39"/>
  <c r="E37"/>
  <c r="E38"/>
  <c r="E39"/>
  <c r="E40"/>
  <c r="E41"/>
  <c r="E36"/>
  <c r="F36"/>
  <c r="D38"/>
  <c r="D39"/>
  <c r="D40"/>
  <c r="D41"/>
  <c r="D36"/>
  <c r="K51"/>
  <c r="K52"/>
  <c r="K53"/>
  <c r="K54"/>
  <c r="J51"/>
  <c r="J52"/>
  <c r="J53"/>
  <c r="J54"/>
  <c r="K50"/>
  <c r="J50"/>
  <c r="I50"/>
  <c r="I51"/>
  <c r="I52"/>
  <c r="I53"/>
  <c r="I54"/>
  <c r="I55"/>
  <c r="I56"/>
  <c r="F1515"/>
  <c r="F1511"/>
  <c r="F1510"/>
  <c r="F1509"/>
  <c r="F1502" s="1"/>
  <c r="F1508"/>
  <c r="F1503"/>
  <c r="F1501"/>
  <c r="F1492"/>
  <c r="F1489"/>
  <c r="F1488"/>
  <c r="F1487"/>
  <c r="F1269" s="1"/>
  <c r="F1486"/>
  <c r="F1485" s="1"/>
  <c r="F1478"/>
  <c r="F1474"/>
  <c r="F1471" s="1"/>
  <c r="F1467"/>
  <c r="F1464" s="1"/>
  <c r="F1460"/>
  <c r="F1457"/>
  <c r="F1453"/>
  <c r="F1450" s="1"/>
  <c r="F1446"/>
  <c r="F1443" s="1"/>
  <c r="F1439"/>
  <c r="F1436" s="1"/>
  <c r="F1432"/>
  <c r="F1429"/>
  <c r="F1425"/>
  <c r="F1422" s="1"/>
  <c r="F1418"/>
  <c r="F1415" s="1"/>
  <c r="F1411"/>
  <c r="F1408" s="1"/>
  <c r="F1404"/>
  <c r="F1401"/>
  <c r="F1397"/>
  <c r="F1394" s="1"/>
  <c r="F1390"/>
  <c r="F1387" s="1"/>
  <c r="F1383"/>
  <c r="F1380" s="1"/>
  <c r="F1376"/>
  <c r="F1373"/>
  <c r="F1369"/>
  <c r="F1366" s="1"/>
  <c r="F1362"/>
  <c r="F1359" s="1"/>
  <c r="F1355"/>
  <c r="F1352" s="1"/>
  <c r="F1349"/>
  <c r="F1347"/>
  <c r="F1346"/>
  <c r="F1338"/>
  <c r="F1331"/>
  <c r="F1324"/>
  <c r="F1317"/>
  <c r="F1314"/>
  <c r="F1313"/>
  <c r="F1312"/>
  <c r="F1311"/>
  <c r="F1310" s="1"/>
  <c r="F1303"/>
  <c r="F1296"/>
  <c r="F1289"/>
  <c r="F1282"/>
  <c r="F1279"/>
  <c r="F1271" s="1"/>
  <c r="F1278"/>
  <c r="F1277"/>
  <c r="F1276"/>
  <c r="F1275" s="1"/>
  <c r="F1260"/>
  <c r="F1253"/>
  <c r="F1246"/>
  <c r="F1239"/>
  <c r="F1235"/>
  <c r="F1232" s="1"/>
  <c r="F1225"/>
  <c r="F1218"/>
  <c r="F1211"/>
  <c r="F1204"/>
  <c r="F1197"/>
  <c r="F1194"/>
  <c r="F1193"/>
  <c r="F1192"/>
  <c r="F1191"/>
  <c r="F1190" s="1"/>
  <c r="F1183"/>
  <c r="F1176"/>
  <c r="F1173"/>
  <c r="F1172"/>
  <c r="F1171"/>
  <c r="F1170"/>
  <c r="F1162"/>
  <c r="F1155"/>
  <c r="F1152"/>
  <c r="F1151"/>
  <c r="F1150"/>
  <c r="F1149"/>
  <c r="F1148" s="1"/>
  <c r="F1141"/>
  <c r="F1134"/>
  <c r="F1127"/>
  <c r="F1120"/>
  <c r="F1117"/>
  <c r="F1116"/>
  <c r="F1115"/>
  <c r="F1106"/>
  <c r="F1099"/>
  <c r="F1092"/>
  <c r="F1089"/>
  <c r="F1088"/>
  <c r="F1087"/>
  <c r="F1086"/>
  <c r="F1070"/>
  <c r="F1067"/>
  <c r="F1066"/>
  <c r="F1065"/>
  <c r="F1064"/>
  <c r="F1063" s="1"/>
  <c r="F1056"/>
  <c r="F1049"/>
  <c r="F1042"/>
  <c r="F1035"/>
  <c r="F1032"/>
  <c r="F1031"/>
  <c r="F1030"/>
  <c r="F1029"/>
  <c r="F1028" s="1"/>
  <c r="F1021"/>
  <c r="F1014"/>
  <c r="F1011"/>
  <c r="F1010"/>
  <c r="F1009"/>
  <c r="F1008"/>
  <c r="F1000"/>
  <c r="F993"/>
  <c r="F986"/>
  <c r="F979"/>
  <c r="F972"/>
  <c r="F965"/>
  <c r="F962"/>
  <c r="F961"/>
  <c r="F960"/>
  <c r="F959"/>
  <c r="F958" s="1"/>
  <c r="F951"/>
  <c r="F944"/>
  <c r="F937"/>
  <c r="F930"/>
  <c r="F923"/>
  <c r="F916"/>
  <c r="F913"/>
  <c r="F912"/>
  <c r="F911"/>
  <c r="F910"/>
  <c r="F902"/>
  <c r="F895"/>
  <c r="F888"/>
  <c r="F881"/>
  <c r="F874"/>
  <c r="F871"/>
  <c r="F870"/>
  <c r="F869"/>
  <c r="F868"/>
  <c r="F860"/>
  <c r="F853"/>
  <c r="F846"/>
  <c r="F843"/>
  <c r="F842"/>
  <c r="F841"/>
  <c r="F840"/>
  <c r="F831"/>
  <c r="F827"/>
  <c r="F826"/>
  <c r="F825"/>
  <c r="F817" s="1"/>
  <c r="F824"/>
  <c r="F808"/>
  <c r="F805"/>
  <c r="F804"/>
  <c r="F803"/>
  <c r="F802"/>
  <c r="F801" s="1"/>
  <c r="F794"/>
  <c r="F791"/>
  <c r="F790"/>
  <c r="F789"/>
  <c r="F788"/>
  <c r="F780"/>
  <c r="F777"/>
  <c r="F776"/>
  <c r="F775"/>
  <c r="F774"/>
  <c r="F766"/>
  <c r="F763"/>
  <c r="F762"/>
  <c r="F759" s="1"/>
  <c r="F761"/>
  <c r="F760"/>
  <c r="F752"/>
  <c r="F745"/>
  <c r="F738"/>
  <c r="F731"/>
  <c r="F728"/>
  <c r="F727"/>
  <c r="F726"/>
  <c r="F725"/>
  <c r="F724" s="1"/>
  <c r="F717"/>
  <c r="F714"/>
  <c r="F713"/>
  <c r="F712"/>
  <c r="F711"/>
  <c r="F710" s="1"/>
  <c r="F703"/>
  <c r="F700"/>
  <c r="F699"/>
  <c r="F698"/>
  <c r="F691" s="1"/>
  <c r="F697"/>
  <c r="F639"/>
  <c r="F632"/>
  <c r="F625"/>
  <c r="F618"/>
  <c r="F611"/>
  <c r="F604"/>
  <c r="F601"/>
  <c r="F600"/>
  <c r="F599"/>
  <c r="F598"/>
  <c r="F590"/>
  <c r="F583"/>
  <c r="F580"/>
  <c r="F579"/>
  <c r="F578"/>
  <c r="F577"/>
  <c r="F576"/>
  <c r="F569"/>
  <c r="F562"/>
  <c r="F555"/>
  <c r="F548"/>
  <c r="F541"/>
  <c r="F534"/>
  <c r="F531"/>
  <c r="F530"/>
  <c r="F529"/>
  <c r="F528"/>
  <c r="F520"/>
  <c r="F517"/>
  <c r="F516"/>
  <c r="F515"/>
  <c r="F514"/>
  <c r="F513" s="1"/>
  <c r="F506"/>
  <c r="F499"/>
  <c r="F492"/>
  <c r="F485"/>
  <c r="F478"/>
  <c r="F475"/>
  <c r="F474"/>
  <c r="F473"/>
  <c r="F472"/>
  <c r="F464"/>
  <c r="F457"/>
  <c r="F450"/>
  <c r="F443"/>
  <c r="F436"/>
  <c r="F429"/>
  <c r="F422"/>
  <c r="F419"/>
  <c r="F418"/>
  <c r="F417"/>
  <c r="F416"/>
  <c r="F415" s="1"/>
  <c r="F408"/>
  <c r="F401"/>
  <c r="F394"/>
  <c r="F387"/>
  <c r="F384"/>
  <c r="F383"/>
  <c r="F382"/>
  <c r="F381"/>
  <c r="F380" s="1"/>
  <c r="F373"/>
  <c r="F366"/>
  <c r="F359"/>
  <c r="F352"/>
  <c r="F345"/>
  <c r="F342"/>
  <c r="F341"/>
  <c r="F338" s="1"/>
  <c r="F340"/>
  <c r="F339"/>
  <c r="F331"/>
  <c r="F324"/>
  <c r="F317"/>
  <c r="F310"/>
  <c r="F307"/>
  <c r="F306"/>
  <c r="F305"/>
  <c r="F296"/>
  <c r="F289"/>
  <c r="F282"/>
  <c r="F275"/>
  <c r="F271"/>
  <c r="F270"/>
  <c r="F269"/>
  <c r="F253"/>
  <c r="F246"/>
  <c r="F218"/>
  <c r="F217"/>
  <c r="F216"/>
  <c r="F22" s="1"/>
  <c r="F215"/>
  <c r="F208"/>
  <c r="F198"/>
  <c r="F195"/>
  <c r="F194"/>
  <c r="F193"/>
  <c r="F192"/>
  <c r="F191" s="1"/>
  <c r="F184"/>
  <c r="F177"/>
  <c r="F174"/>
  <c r="F173"/>
  <c r="F172"/>
  <c r="F171"/>
  <c r="F163"/>
  <c r="F156"/>
  <c r="F149"/>
  <c r="F142"/>
  <c r="F135"/>
  <c r="F132"/>
  <c r="F131"/>
  <c r="F130"/>
  <c r="F129"/>
  <c r="F128" s="1"/>
  <c r="F121"/>
  <c r="F114"/>
  <c r="F100"/>
  <c r="F93"/>
  <c r="F86"/>
  <c r="F79"/>
  <c r="F72"/>
  <c r="F65"/>
  <c r="F58"/>
  <c r="F43"/>
  <c r="F35"/>
  <c r="F29"/>
  <c r="F21"/>
  <c r="F303" l="1"/>
  <c r="F471"/>
  <c r="F773"/>
  <c r="F839"/>
  <c r="F909"/>
  <c r="F1007"/>
  <c r="F1268"/>
  <c r="F1270"/>
  <c r="F1348"/>
  <c r="F1345" s="1"/>
  <c r="F30"/>
  <c r="F28"/>
  <c r="F693"/>
  <c r="F818"/>
  <c r="F170"/>
  <c r="F214"/>
  <c r="F225"/>
  <c r="F226"/>
  <c r="F787"/>
  <c r="F819"/>
  <c r="F1085"/>
  <c r="F1080"/>
  <c r="F1507"/>
  <c r="F1500" s="1"/>
  <c r="F1499" s="1"/>
  <c r="F31"/>
  <c r="F209"/>
  <c r="F268"/>
  <c r="F1078"/>
  <c r="F1077" s="1"/>
  <c r="F24"/>
  <c r="F207"/>
  <c r="F224"/>
  <c r="F597"/>
  <c r="F696"/>
  <c r="F823"/>
  <c r="F867"/>
  <c r="F1081"/>
  <c r="F1113"/>
  <c r="F1079"/>
  <c r="F692"/>
  <c r="F14" s="1"/>
  <c r="F23"/>
  <c r="F20" s="1"/>
  <c r="F206"/>
  <c r="F205" s="1"/>
  <c r="F223"/>
  <c r="F222" s="1"/>
  <c r="F527"/>
  <c r="F1169"/>
  <c r="F27"/>
  <c r="F13"/>
  <c r="F690"/>
  <c r="F816"/>
  <c r="F815" s="1"/>
  <c r="F1267" l="1"/>
  <c r="F15"/>
  <c r="F689"/>
  <c r="F12"/>
  <c r="F11" s="1"/>
  <c r="D1515" l="1"/>
  <c r="D1513"/>
  <c r="D1512"/>
  <c r="D1505" s="1"/>
  <c r="D1511"/>
  <c r="D1504" s="1"/>
  <c r="D1510"/>
  <c r="D1509"/>
  <c r="D1502" s="1"/>
  <c r="D1508"/>
  <c r="D1503"/>
  <c r="D1492"/>
  <c r="D1491"/>
  <c r="D1490"/>
  <c r="D1489"/>
  <c r="D1488"/>
  <c r="D1487"/>
  <c r="D1486"/>
  <c r="D1478"/>
  <c r="D1471"/>
  <c r="D1464"/>
  <c r="D1457"/>
  <c r="D1450"/>
  <c r="D1443"/>
  <c r="D1436"/>
  <c r="D1429"/>
  <c r="D1422"/>
  <c r="D1415"/>
  <c r="D1408"/>
  <c r="D1401"/>
  <c r="D1394"/>
  <c r="D1387"/>
  <c r="D1380"/>
  <c r="D1373"/>
  <c r="D1366"/>
  <c r="D1359"/>
  <c r="D1352"/>
  <c r="D1351"/>
  <c r="D1350"/>
  <c r="D1349"/>
  <c r="D1348"/>
  <c r="D1347"/>
  <c r="D1346"/>
  <c r="D1338"/>
  <c r="D1331"/>
  <c r="D1324"/>
  <c r="D1317"/>
  <c r="D1316"/>
  <c r="D1315"/>
  <c r="D1314"/>
  <c r="D1313"/>
  <c r="D1312"/>
  <c r="D1311"/>
  <c r="D1303"/>
  <c r="D1296"/>
  <c r="D1289"/>
  <c r="D1282"/>
  <c r="D1281"/>
  <c r="D1280"/>
  <c r="D1279"/>
  <c r="D1271" s="1"/>
  <c r="D1278"/>
  <c r="D1277"/>
  <c r="D1276"/>
  <c r="D1275"/>
  <c r="D1268"/>
  <c r="D1260"/>
  <c r="D1253"/>
  <c r="D1246"/>
  <c r="D1239"/>
  <c r="D1232"/>
  <c r="D1225"/>
  <c r="D1218"/>
  <c r="D1211"/>
  <c r="D1204"/>
  <c r="D1197"/>
  <c r="D1196"/>
  <c r="D1190" s="1"/>
  <c r="D1195"/>
  <c r="D1194"/>
  <c r="D1193"/>
  <c r="D1192"/>
  <c r="D1191"/>
  <c r="D1183"/>
  <c r="D1176"/>
  <c r="D1175"/>
  <c r="D1174"/>
  <c r="D1173"/>
  <c r="D1172"/>
  <c r="D1171"/>
  <c r="D1170"/>
  <c r="D1162"/>
  <c r="D1155"/>
  <c r="D1154"/>
  <c r="D1153"/>
  <c r="D1152"/>
  <c r="D1151"/>
  <c r="D1150"/>
  <c r="D1149"/>
  <c r="D1141"/>
  <c r="D1134"/>
  <c r="D1127"/>
  <c r="D1120"/>
  <c r="D1119"/>
  <c r="D1118"/>
  <c r="D1117"/>
  <c r="D1116"/>
  <c r="D1115"/>
  <c r="D1114"/>
  <c r="D1113" s="1"/>
  <c r="D1106"/>
  <c r="D1099"/>
  <c r="D1092"/>
  <c r="D1091"/>
  <c r="D1083" s="1"/>
  <c r="D1090"/>
  <c r="D1089"/>
  <c r="D1081" s="1"/>
  <c r="D1088"/>
  <c r="D1087"/>
  <c r="D1079" s="1"/>
  <c r="D1070"/>
  <c r="D1069"/>
  <c r="D1068"/>
  <c r="D1067"/>
  <c r="D1066"/>
  <c r="D1065"/>
  <c r="D1064"/>
  <c r="D1056"/>
  <c r="D1049"/>
  <c r="D1042"/>
  <c r="D1035"/>
  <c r="D1034"/>
  <c r="D1033"/>
  <c r="D1032"/>
  <c r="D1031"/>
  <c r="D1030"/>
  <c r="D1029"/>
  <c r="D1021"/>
  <c r="D1014"/>
  <c r="D1013"/>
  <c r="D1012"/>
  <c r="D1011"/>
  <c r="D1010"/>
  <c r="D1009"/>
  <c r="D1008"/>
  <c r="D1000"/>
  <c r="D999"/>
  <c r="D998"/>
  <c r="D997"/>
  <c r="D996"/>
  <c r="D995"/>
  <c r="D994"/>
  <c r="D986"/>
  <c r="D979"/>
  <c r="D972"/>
  <c r="D965"/>
  <c r="D964"/>
  <c r="D963"/>
  <c r="D962"/>
  <c r="D961"/>
  <c r="D960"/>
  <c r="D959"/>
  <c r="D958" s="1"/>
  <c r="D951"/>
  <c r="D944"/>
  <c r="D937"/>
  <c r="D930"/>
  <c r="D923"/>
  <c r="D916"/>
  <c r="D915"/>
  <c r="D914"/>
  <c r="D913"/>
  <c r="D912"/>
  <c r="D911"/>
  <c r="D910"/>
  <c r="D909" s="1"/>
  <c r="D902"/>
  <c r="D895"/>
  <c r="D888"/>
  <c r="D881"/>
  <c r="D874"/>
  <c r="D868" s="1"/>
  <c r="D816" s="1"/>
  <c r="D873"/>
  <c r="D872"/>
  <c r="D871"/>
  <c r="D870"/>
  <c r="D869"/>
  <c r="D860"/>
  <c r="D853"/>
  <c r="D846"/>
  <c r="D845"/>
  <c r="D844"/>
  <c r="D843"/>
  <c r="D842"/>
  <c r="D841"/>
  <c r="D840"/>
  <c r="D831"/>
  <c r="D829"/>
  <c r="D828"/>
  <c r="D827"/>
  <c r="D819" s="1"/>
  <c r="D826"/>
  <c r="D825"/>
  <c r="D824"/>
  <c r="D820"/>
  <c r="D808"/>
  <c r="D807"/>
  <c r="D806"/>
  <c r="D805"/>
  <c r="D804"/>
  <c r="D803"/>
  <c r="D802"/>
  <c r="D794"/>
  <c r="D793"/>
  <c r="D792"/>
  <c r="D791"/>
  <c r="D790"/>
  <c r="D789"/>
  <c r="D788"/>
  <c r="D780"/>
  <c r="D779"/>
  <c r="D778"/>
  <c r="D777"/>
  <c r="D776"/>
  <c r="D775"/>
  <c r="D774"/>
  <c r="D766"/>
  <c r="D765"/>
  <c r="D764"/>
  <c r="D763"/>
  <c r="D762"/>
  <c r="D761"/>
  <c r="D760"/>
  <c r="D752"/>
  <c r="D745"/>
  <c r="D738"/>
  <c r="D731"/>
  <c r="D730"/>
  <c r="D729"/>
  <c r="D728"/>
  <c r="D727"/>
  <c r="D726"/>
  <c r="D725"/>
  <c r="D717"/>
  <c r="D716"/>
  <c r="D715"/>
  <c r="D714"/>
  <c r="D713"/>
  <c r="D712"/>
  <c r="D711"/>
  <c r="D703"/>
  <c r="D702"/>
  <c r="D701"/>
  <c r="D694" s="1"/>
  <c r="D700"/>
  <c r="D699"/>
  <c r="D698"/>
  <c r="D697"/>
  <c r="D696" s="1"/>
  <c r="D682"/>
  <c r="D674"/>
  <c r="D667"/>
  <c r="D660"/>
  <c r="D653"/>
  <c r="D646"/>
  <c r="D639"/>
  <c r="D632"/>
  <c r="D625"/>
  <c r="D618"/>
  <c r="D611"/>
  <c r="D604"/>
  <c r="D603"/>
  <c r="D602"/>
  <c r="D601"/>
  <c r="D600"/>
  <c r="D599"/>
  <c r="D598"/>
  <c r="D590"/>
  <c r="D583"/>
  <c r="D582"/>
  <c r="D581"/>
  <c r="D580"/>
  <c r="D579"/>
  <c r="D578"/>
  <c r="D577"/>
  <c r="D569"/>
  <c r="D562"/>
  <c r="D555"/>
  <c r="D548"/>
  <c r="D541"/>
  <c r="D534"/>
  <c r="D533"/>
  <c r="D532"/>
  <c r="D531"/>
  <c r="D530"/>
  <c r="D529"/>
  <c r="D528"/>
  <c r="D527"/>
  <c r="D520"/>
  <c r="D519"/>
  <c r="D518"/>
  <c r="D517"/>
  <c r="D516"/>
  <c r="D515"/>
  <c r="D514"/>
  <c r="D513"/>
  <c r="D506"/>
  <c r="D499"/>
  <c r="D492"/>
  <c r="D485"/>
  <c r="D478"/>
  <c r="D477"/>
  <c r="D476"/>
  <c r="D475"/>
  <c r="D474"/>
  <c r="D473"/>
  <c r="D472"/>
  <c r="D464"/>
  <c r="D457"/>
  <c r="D450"/>
  <c r="D443"/>
  <c r="D436"/>
  <c r="D429"/>
  <c r="D422"/>
  <c r="D421"/>
  <c r="D420"/>
  <c r="D419"/>
  <c r="D418"/>
  <c r="D417"/>
  <c r="D416"/>
  <c r="D415" s="1"/>
  <c r="D408"/>
  <c r="D401"/>
  <c r="D394"/>
  <c r="D387"/>
  <c r="D386"/>
  <c r="D385"/>
  <c r="D384"/>
  <c r="D383"/>
  <c r="D382"/>
  <c r="D381"/>
  <c r="D373"/>
  <c r="D366"/>
  <c r="D359"/>
  <c r="D352"/>
  <c r="D345"/>
  <c r="D344"/>
  <c r="D343"/>
  <c r="D342"/>
  <c r="D341"/>
  <c r="D340"/>
  <c r="D331"/>
  <c r="D324"/>
  <c r="D317"/>
  <c r="D310"/>
  <c r="D309"/>
  <c r="D308"/>
  <c r="D307"/>
  <c r="D306"/>
  <c r="D305"/>
  <c r="D304"/>
  <c r="D296"/>
  <c r="D289"/>
  <c r="D282"/>
  <c r="D275"/>
  <c r="D274"/>
  <c r="D273"/>
  <c r="D272"/>
  <c r="D271"/>
  <c r="D270"/>
  <c r="D269"/>
  <c r="D253"/>
  <c r="D246"/>
  <c r="D244"/>
  <c r="D243"/>
  <c r="D242"/>
  <c r="D241"/>
  <c r="D240"/>
  <c r="D239"/>
  <c r="D238"/>
  <c r="D236"/>
  <c r="D235"/>
  <c r="D234"/>
  <c r="D233"/>
  <c r="D232"/>
  <c r="D231"/>
  <c r="D228"/>
  <c r="D220"/>
  <c r="D26" s="1"/>
  <c r="D219"/>
  <c r="D25" s="1"/>
  <c r="D218"/>
  <c r="D217"/>
  <c r="D216"/>
  <c r="D215"/>
  <c r="D212"/>
  <c r="D206"/>
  <c r="D198"/>
  <c r="D197"/>
  <c r="D196"/>
  <c r="D195"/>
  <c r="D194"/>
  <c r="D193"/>
  <c r="D192"/>
  <c r="D184"/>
  <c r="D177"/>
  <c r="D176"/>
  <c r="D175"/>
  <c r="D174"/>
  <c r="D173"/>
  <c r="D172"/>
  <c r="D171"/>
  <c r="D170"/>
  <c r="D163"/>
  <c r="D156"/>
  <c r="D149"/>
  <c r="D142"/>
  <c r="D135"/>
  <c r="D134"/>
  <c r="D133"/>
  <c r="D132"/>
  <c r="D31" s="1"/>
  <c r="D131"/>
  <c r="D130"/>
  <c r="D129"/>
  <c r="D128"/>
  <c r="D121"/>
  <c r="D114"/>
  <c r="D113"/>
  <c r="D112"/>
  <c r="D111"/>
  <c r="D110"/>
  <c r="D109"/>
  <c r="D108"/>
  <c r="D28" s="1"/>
  <c r="D100"/>
  <c r="D93"/>
  <c r="D92"/>
  <c r="D85" s="1"/>
  <c r="D91"/>
  <c r="D84" s="1"/>
  <c r="D63" s="1"/>
  <c r="D90"/>
  <c r="D83" s="1"/>
  <c r="D62" s="1"/>
  <c r="D89"/>
  <c r="D88"/>
  <c r="D81" s="1"/>
  <c r="D60" s="1"/>
  <c r="D82"/>
  <c r="D61" s="1"/>
  <c r="D30" s="1"/>
  <c r="D72"/>
  <c r="D65"/>
  <c r="D43"/>
  <c r="D29"/>
  <c r="D35"/>
  <c r="D22"/>
  <c r="D18"/>
  <c r="D214" l="1"/>
  <c r="D268"/>
  <c r="D303"/>
  <c r="D227"/>
  <c r="D380"/>
  <c r="D724"/>
  <c r="D692"/>
  <c r="D787"/>
  <c r="D839"/>
  <c r="D993"/>
  <c r="D1148"/>
  <c r="D1169"/>
  <c r="D1485"/>
  <c r="D237"/>
  <c r="D597"/>
  <c r="D690"/>
  <c r="D710"/>
  <c r="D773"/>
  <c r="D823"/>
  <c r="D1085"/>
  <c r="D1082"/>
  <c r="D1270"/>
  <c r="D1345"/>
  <c r="D1507"/>
  <c r="D1500" s="1"/>
  <c r="D1499" s="1"/>
  <c r="D191"/>
  <c r="D24"/>
  <c r="D230"/>
  <c r="D338"/>
  <c r="D471"/>
  <c r="D576"/>
  <c r="D1007"/>
  <c r="D1063"/>
  <c r="D1272"/>
  <c r="D32"/>
  <c r="D58"/>
  <c r="D79"/>
  <c r="D64"/>
  <c r="D33" s="1"/>
  <c r="D208"/>
  <c r="D209"/>
  <c r="D226"/>
  <c r="D207"/>
  <c r="D211"/>
  <c r="D693"/>
  <c r="D801"/>
  <c r="D818"/>
  <c r="D817"/>
  <c r="D821"/>
  <c r="D867"/>
  <c r="D1028"/>
  <c r="D1310"/>
  <c r="D1501"/>
  <c r="D689"/>
  <c r="D695"/>
  <c r="D107"/>
  <c r="D691"/>
  <c r="D13" s="1"/>
  <c r="D86"/>
  <c r="D210"/>
  <c r="D23"/>
  <c r="D224"/>
  <c r="D225"/>
  <c r="D759"/>
  <c r="D1080"/>
  <c r="D1269"/>
  <c r="D1273"/>
  <c r="D27"/>
  <c r="D1267"/>
  <c r="D21"/>
  <c r="D223"/>
  <c r="D1078"/>
  <c r="D15" l="1"/>
  <c r="D205"/>
  <c r="D222"/>
  <c r="D815"/>
  <c r="D20"/>
  <c r="D17"/>
  <c r="D1077"/>
  <c r="D14"/>
  <c r="D16"/>
  <c r="D12"/>
  <c r="D11" s="1"/>
  <c r="E1515" l="1"/>
  <c r="E1513"/>
  <c r="E1512"/>
  <c r="E1505" s="1"/>
  <c r="E1511"/>
  <c r="E1504" s="1"/>
  <c r="E1510"/>
  <c r="E1509"/>
  <c r="E1502" s="1"/>
  <c r="E1508"/>
  <c r="E1501" s="1"/>
  <c r="E1503"/>
  <c r="E1492"/>
  <c r="E1491"/>
  <c r="E1490"/>
  <c r="E1489"/>
  <c r="E1488"/>
  <c r="E1487"/>
  <c r="E1486"/>
  <c r="E1478"/>
  <c r="E1471"/>
  <c r="E1464"/>
  <c r="E1457"/>
  <c r="E1450"/>
  <c r="E1443"/>
  <c r="E1436"/>
  <c r="E1429"/>
  <c r="E1422"/>
  <c r="E1415"/>
  <c r="E1408"/>
  <c r="E1401"/>
  <c r="E1394"/>
  <c r="E1387"/>
  <c r="E1380"/>
  <c r="E1373"/>
  <c r="E1366"/>
  <c r="E1359"/>
  <c r="E1352"/>
  <c r="E1351"/>
  <c r="E1350"/>
  <c r="E1349"/>
  <c r="E1271" s="1"/>
  <c r="E1348"/>
  <c r="E1347"/>
  <c r="E1346"/>
  <c r="E1345"/>
  <c r="E1338"/>
  <c r="E1331"/>
  <c r="E1324"/>
  <c r="E1317"/>
  <c r="E1316"/>
  <c r="E1315"/>
  <c r="E1314"/>
  <c r="E1313"/>
  <c r="E1270" s="1"/>
  <c r="E1312"/>
  <c r="E1311"/>
  <c r="E1303"/>
  <c r="E1296"/>
  <c r="E1289"/>
  <c r="E1282"/>
  <c r="E1281"/>
  <c r="E1280"/>
  <c r="E1272" s="1"/>
  <c r="E1279"/>
  <c r="E1278"/>
  <c r="E1277"/>
  <c r="E1276"/>
  <c r="E1268" s="1"/>
  <c r="E1260"/>
  <c r="E1253"/>
  <c r="E1246"/>
  <c r="E1239"/>
  <c r="E1232"/>
  <c r="E1225"/>
  <c r="E1218"/>
  <c r="E1211"/>
  <c r="E1204"/>
  <c r="E1197"/>
  <c r="E1196"/>
  <c r="E1195"/>
  <c r="E1194"/>
  <c r="E1193"/>
  <c r="E1192"/>
  <c r="E1191"/>
  <c r="E1183"/>
  <c r="E1176"/>
  <c r="E1175"/>
  <c r="E1169" s="1"/>
  <c r="E1174"/>
  <c r="E1173"/>
  <c r="E1172"/>
  <c r="E1171"/>
  <c r="E1170"/>
  <c r="E1162"/>
  <c r="E1155"/>
  <c r="E1154"/>
  <c r="E1153"/>
  <c r="E1152"/>
  <c r="E1151"/>
  <c r="E1150"/>
  <c r="E1149"/>
  <c r="E1141"/>
  <c r="E1134"/>
  <c r="E1127"/>
  <c r="E1120"/>
  <c r="E1119"/>
  <c r="E1118"/>
  <c r="E1117"/>
  <c r="E1116"/>
  <c r="E1115"/>
  <c r="E1114"/>
  <c r="E1106"/>
  <c r="E1099"/>
  <c r="E1092"/>
  <c r="E1091"/>
  <c r="E1083" s="1"/>
  <c r="E1090"/>
  <c r="E1089"/>
  <c r="E1088"/>
  <c r="E1087"/>
  <c r="E1079" s="1"/>
  <c r="E1086"/>
  <c r="E1081"/>
  <c r="E1070"/>
  <c r="E1069"/>
  <c r="E1068"/>
  <c r="E1067"/>
  <c r="E1066"/>
  <c r="E1065"/>
  <c r="E1064"/>
  <c r="E1056"/>
  <c r="E1049"/>
  <c r="E1042"/>
  <c r="E1035"/>
  <c r="E1034"/>
  <c r="E1033"/>
  <c r="E1032"/>
  <c r="E1031"/>
  <c r="E1030"/>
  <c r="E1029"/>
  <c r="E1021"/>
  <c r="E1014"/>
  <c r="E1013"/>
  <c r="E1012"/>
  <c r="E1011"/>
  <c r="E1010"/>
  <c r="E1009"/>
  <c r="E1008"/>
  <c r="E1000"/>
  <c r="E999"/>
  <c r="E998"/>
  <c r="E997"/>
  <c r="E996"/>
  <c r="E995"/>
  <c r="E994"/>
  <c r="E986"/>
  <c r="E979"/>
  <c r="E972"/>
  <c r="E965"/>
  <c r="E964"/>
  <c r="E963"/>
  <c r="E962"/>
  <c r="E961"/>
  <c r="E960"/>
  <c r="E959"/>
  <c r="E958" s="1"/>
  <c r="E951"/>
  <c r="E944"/>
  <c r="E937"/>
  <c r="E930"/>
  <c r="E923"/>
  <c r="E916"/>
  <c r="E915"/>
  <c r="E914"/>
  <c r="E913"/>
  <c r="E912"/>
  <c r="E911"/>
  <c r="E910"/>
  <c r="E902"/>
  <c r="E895"/>
  <c r="E888"/>
  <c r="E881"/>
  <c r="E874"/>
  <c r="E873"/>
  <c r="E872"/>
  <c r="E871"/>
  <c r="E870"/>
  <c r="E869"/>
  <c r="E868"/>
  <c r="E867" s="1"/>
  <c r="E860"/>
  <c r="E853"/>
  <c r="E846"/>
  <c r="E845"/>
  <c r="E844"/>
  <c r="E843"/>
  <c r="E842"/>
  <c r="E841"/>
  <c r="E840"/>
  <c r="E831"/>
  <c r="E829"/>
  <c r="E828"/>
  <c r="E827"/>
  <c r="E826"/>
  <c r="E825"/>
  <c r="E824"/>
  <c r="E816" s="1"/>
  <c r="E808"/>
  <c r="E807"/>
  <c r="E806"/>
  <c r="E805"/>
  <c r="E804"/>
  <c r="E803"/>
  <c r="E802"/>
  <c r="E801" s="1"/>
  <c r="E794"/>
  <c r="E793"/>
  <c r="E792"/>
  <c r="E791"/>
  <c r="E790"/>
  <c r="E789"/>
  <c r="E788"/>
  <c r="E780"/>
  <c r="E779"/>
  <c r="E778"/>
  <c r="E777"/>
  <c r="E776"/>
  <c r="E775"/>
  <c r="E774"/>
  <c r="E766"/>
  <c r="E765"/>
  <c r="E764"/>
  <c r="E763"/>
  <c r="E762"/>
  <c r="E761"/>
  <c r="E760"/>
  <c r="E752"/>
  <c r="E745"/>
  <c r="E738"/>
  <c r="E731"/>
  <c r="E730"/>
  <c r="E729"/>
  <c r="E728"/>
  <c r="E727"/>
  <c r="E726"/>
  <c r="E725"/>
  <c r="E717"/>
  <c r="E716"/>
  <c r="E715"/>
  <c r="E714"/>
  <c r="E713"/>
  <c r="E710" s="1"/>
  <c r="E712"/>
  <c r="E711"/>
  <c r="E703"/>
  <c r="E702"/>
  <c r="E695" s="1"/>
  <c r="E701"/>
  <c r="E700"/>
  <c r="E699"/>
  <c r="E698"/>
  <c r="E691" s="1"/>
  <c r="E697"/>
  <c r="E682"/>
  <c r="E674"/>
  <c r="E667"/>
  <c r="E660"/>
  <c r="E653"/>
  <c r="E639"/>
  <c r="E632"/>
  <c r="E625"/>
  <c r="E618"/>
  <c r="E611"/>
  <c r="E604"/>
  <c r="E603"/>
  <c r="E602"/>
  <c r="E601"/>
  <c r="E600"/>
  <c r="E599"/>
  <c r="E598"/>
  <c r="E590"/>
  <c r="E583"/>
  <c r="E582"/>
  <c r="E581"/>
  <c r="E580"/>
  <c r="E579"/>
  <c r="E578"/>
  <c r="E577"/>
  <c r="E569"/>
  <c r="E562"/>
  <c r="E555"/>
  <c r="E548"/>
  <c r="E541"/>
  <c r="E534"/>
  <c r="E533"/>
  <c r="E532"/>
  <c r="E531"/>
  <c r="E530"/>
  <c r="E529"/>
  <c r="E528"/>
  <c r="E520"/>
  <c r="E519"/>
  <c r="E518"/>
  <c r="E517"/>
  <c r="E516"/>
  <c r="E515"/>
  <c r="E514"/>
  <c r="E506"/>
  <c r="E499"/>
  <c r="E492"/>
  <c r="E485"/>
  <c r="E478"/>
  <c r="E477"/>
  <c r="E476"/>
  <c r="E475"/>
  <c r="E474"/>
  <c r="E473"/>
  <c r="E472"/>
  <c r="E464"/>
  <c r="E457"/>
  <c r="E450"/>
  <c r="E443"/>
  <c r="E436"/>
  <c r="E429"/>
  <c r="E422"/>
  <c r="E421"/>
  <c r="E420"/>
  <c r="E227" s="1"/>
  <c r="E419"/>
  <c r="E418"/>
  <c r="E417"/>
  <c r="E416"/>
  <c r="E415" s="1"/>
  <c r="E408"/>
  <c r="E401"/>
  <c r="E394"/>
  <c r="E387"/>
  <c r="E386"/>
  <c r="E385"/>
  <c r="E384"/>
  <c r="E383"/>
  <c r="E382"/>
  <c r="E381"/>
  <c r="E373"/>
  <c r="E366"/>
  <c r="E359"/>
  <c r="E352"/>
  <c r="E345"/>
  <c r="E344"/>
  <c r="E343"/>
  <c r="E342"/>
  <c r="E341"/>
  <c r="E340"/>
  <c r="E339"/>
  <c r="E331"/>
  <c r="E324"/>
  <c r="E317"/>
  <c r="E310"/>
  <c r="E309"/>
  <c r="E308"/>
  <c r="E307"/>
  <c r="E226" s="1"/>
  <c r="E306"/>
  <c r="E208" s="1"/>
  <c r="E305"/>
  <c r="E304"/>
  <c r="E296"/>
  <c r="E289"/>
  <c r="E282"/>
  <c r="E275"/>
  <c r="E274"/>
  <c r="E228" s="1"/>
  <c r="E273"/>
  <c r="E272"/>
  <c r="E271"/>
  <c r="E270"/>
  <c r="E224" s="1"/>
  <c r="E269"/>
  <c r="E253"/>
  <c r="E246"/>
  <c r="E244"/>
  <c r="E18" s="1"/>
  <c r="E243"/>
  <c r="E242"/>
  <c r="E241"/>
  <c r="E240"/>
  <c r="E239"/>
  <c r="E238"/>
  <c r="E237" s="1"/>
  <c r="E236"/>
  <c r="E235"/>
  <c r="E234"/>
  <c r="E233"/>
  <c r="E232"/>
  <c r="E231"/>
  <c r="E220"/>
  <c r="E26" s="1"/>
  <c r="E219"/>
  <c r="E218"/>
  <c r="E24" s="1"/>
  <c r="E217"/>
  <c r="E216"/>
  <c r="E22" s="1"/>
  <c r="E215"/>
  <c r="E198"/>
  <c r="E197"/>
  <c r="E196"/>
  <c r="E195"/>
  <c r="E194"/>
  <c r="E193"/>
  <c r="E192"/>
  <c r="E184"/>
  <c r="E177"/>
  <c r="E176"/>
  <c r="E175"/>
  <c r="E174"/>
  <c r="E173"/>
  <c r="E172"/>
  <c r="E171"/>
  <c r="E163"/>
  <c r="E156"/>
  <c r="E149"/>
  <c r="E142"/>
  <c r="E135"/>
  <c r="E134"/>
  <c r="E133"/>
  <c r="E132"/>
  <c r="E131"/>
  <c r="E130"/>
  <c r="E129"/>
  <c r="E121"/>
  <c r="E114"/>
  <c r="E100"/>
  <c r="E93"/>
  <c r="E92"/>
  <c r="E86" s="1"/>
  <c r="E84"/>
  <c r="E63" s="1"/>
  <c r="E32" s="1"/>
  <c r="E83"/>
  <c r="E62" s="1"/>
  <c r="E82"/>
  <c r="E61" s="1"/>
  <c r="E81"/>
  <c r="E60" s="1"/>
  <c r="E72"/>
  <c r="E65"/>
  <c r="E43"/>
  <c r="E35"/>
  <c r="E31"/>
  <c r="E28"/>
  <c r="E25"/>
  <c r="E23"/>
  <c r="E30" l="1"/>
  <c r="E170"/>
  <c r="E212"/>
  <c r="E380"/>
  <c r="E693"/>
  <c r="E818"/>
  <c r="E1113"/>
  <c r="E1148"/>
  <c r="E128"/>
  <c r="E214"/>
  <c r="E210"/>
  <c r="E268"/>
  <c r="E338"/>
  <c r="E576"/>
  <c r="E597"/>
  <c r="E724"/>
  <c r="E759"/>
  <c r="E694"/>
  <c r="E819"/>
  <c r="E909"/>
  <c r="E1063"/>
  <c r="E1078"/>
  <c r="E1082"/>
  <c r="E1190"/>
  <c r="E29"/>
  <c r="E85"/>
  <c r="E64" s="1"/>
  <c r="E33" s="1"/>
  <c r="E223"/>
  <c r="E222" s="1"/>
  <c r="E225"/>
  <c r="E303"/>
  <c r="E471"/>
  <c r="E696"/>
  <c r="E839"/>
  <c r="E1028"/>
  <c r="E1269"/>
  <c r="E1273"/>
  <c r="E1267" s="1"/>
  <c r="E79"/>
  <c r="E191"/>
  <c r="E207"/>
  <c r="E211"/>
  <c r="E513"/>
  <c r="E690"/>
  <c r="E773"/>
  <c r="E817"/>
  <c r="E821"/>
  <c r="E993"/>
  <c r="E1080"/>
  <c r="E1085"/>
  <c r="E1275"/>
  <c r="E1507"/>
  <c r="E58"/>
  <c r="E209"/>
  <c r="E15" s="1"/>
  <c r="E692"/>
  <c r="E14" s="1"/>
  <c r="E823"/>
  <c r="E206"/>
  <c r="E230"/>
  <c r="E527"/>
  <c r="E787"/>
  <c r="E820"/>
  <c r="E1007"/>
  <c r="E1310"/>
  <c r="E1485"/>
  <c r="E27"/>
  <c r="H270"/>
  <c r="H271"/>
  <c r="H272"/>
  <c r="H273"/>
  <c r="H274"/>
  <c r="G271"/>
  <c r="H269"/>
  <c r="I302"/>
  <c r="I301"/>
  <c r="K300"/>
  <c r="J300"/>
  <c r="I300"/>
  <c r="K299"/>
  <c r="J299"/>
  <c r="I299"/>
  <c r="K298"/>
  <c r="J298"/>
  <c r="I298"/>
  <c r="K297"/>
  <c r="J297"/>
  <c r="I297"/>
  <c r="H296"/>
  <c r="I296" s="1"/>
  <c r="G296"/>
  <c r="J296" s="1"/>
  <c r="E205" l="1"/>
  <c r="E16"/>
  <c r="E1077"/>
  <c r="E13"/>
  <c r="E17"/>
  <c r="E1500"/>
  <c r="E1499" s="1"/>
  <c r="E21"/>
  <c r="E20" s="1"/>
  <c r="E689"/>
  <c r="E12"/>
  <c r="E815"/>
  <c r="K296"/>
  <c r="E11" l="1"/>
  <c r="K756"/>
  <c r="J756"/>
  <c r="K755"/>
  <c r="J755"/>
  <c r="K754"/>
  <c r="J754"/>
  <c r="K753"/>
  <c r="J753"/>
  <c r="K752"/>
  <c r="J752"/>
  <c r="I752"/>
  <c r="I753"/>
  <c r="I754"/>
  <c r="I755"/>
  <c r="I756"/>
  <c r="I757"/>
  <c r="I758"/>
  <c r="K686"/>
  <c r="K685"/>
  <c r="K684"/>
  <c r="K683"/>
  <c r="K682"/>
  <c r="K681"/>
  <c r="K678"/>
  <c r="K677"/>
  <c r="K676"/>
  <c r="K675"/>
  <c r="K674"/>
  <c r="K671"/>
  <c r="K670"/>
  <c r="K669"/>
  <c r="K668"/>
  <c r="K667"/>
  <c r="K664"/>
  <c r="K663"/>
  <c r="K662"/>
  <c r="K661"/>
  <c r="K660"/>
  <c r="K657"/>
  <c r="K656"/>
  <c r="K655"/>
  <c r="K654"/>
  <c r="K653"/>
  <c r="J686"/>
  <c r="J685"/>
  <c r="J684"/>
  <c r="J683"/>
  <c r="J682"/>
  <c r="J681"/>
  <c r="J678"/>
  <c r="J677"/>
  <c r="J676"/>
  <c r="J675"/>
  <c r="J674"/>
  <c r="J671"/>
  <c r="J670"/>
  <c r="J669"/>
  <c r="J668"/>
  <c r="J667"/>
  <c r="J664"/>
  <c r="J663"/>
  <c r="J662"/>
  <c r="J661"/>
  <c r="J660"/>
  <c r="J657"/>
  <c r="J656"/>
  <c r="J655"/>
  <c r="J654"/>
  <c r="J653"/>
  <c r="I654"/>
  <c r="I655"/>
  <c r="I656"/>
  <c r="I657"/>
  <c r="I658"/>
  <c r="I659"/>
  <c r="I660"/>
  <c r="I661"/>
  <c r="I662"/>
  <c r="I663"/>
  <c r="I664"/>
  <c r="I665"/>
  <c r="I666"/>
  <c r="I667"/>
  <c r="I668"/>
  <c r="I669"/>
  <c r="I670"/>
  <c r="I671"/>
  <c r="I672"/>
  <c r="I673"/>
  <c r="I674"/>
  <c r="I675"/>
  <c r="I676"/>
  <c r="I677"/>
  <c r="I678"/>
  <c r="I679"/>
  <c r="I680"/>
  <c r="I681"/>
  <c r="I682"/>
  <c r="I683"/>
  <c r="I684"/>
  <c r="I685"/>
  <c r="I686"/>
  <c r="I687"/>
  <c r="I688"/>
  <c r="K647"/>
  <c r="K648"/>
  <c r="K649"/>
  <c r="K650"/>
  <c r="J647"/>
  <c r="J648"/>
  <c r="J649"/>
  <c r="J650"/>
  <c r="I647"/>
  <c r="I648"/>
  <c r="I649"/>
  <c r="I650"/>
  <c r="I651"/>
  <c r="I652"/>
  <c r="I653"/>
  <c r="K646"/>
  <c r="J646"/>
  <c r="I646"/>
  <c r="K238"/>
  <c r="K239"/>
  <c r="K240"/>
  <c r="K241"/>
  <c r="K242"/>
  <c r="J238"/>
  <c r="J239"/>
  <c r="J240"/>
  <c r="J241"/>
  <c r="J242"/>
  <c r="I238"/>
  <c r="I239"/>
  <c r="I240"/>
  <c r="I241"/>
  <c r="I242"/>
  <c r="I243"/>
  <c r="I244"/>
  <c r="K237"/>
  <c r="J237"/>
  <c r="I237"/>
  <c r="K231"/>
  <c r="K232"/>
  <c r="K233"/>
  <c r="K234"/>
  <c r="J231"/>
  <c r="J232"/>
  <c r="J233"/>
  <c r="J234"/>
  <c r="I231"/>
  <c r="I232"/>
  <c r="I233"/>
  <c r="I234"/>
  <c r="I235"/>
  <c r="I236"/>
  <c r="K230"/>
  <c r="J230"/>
  <c r="I230"/>
  <c r="H216"/>
  <c r="I216" s="1"/>
  <c r="H217"/>
  <c r="I217" s="1"/>
  <c r="H218"/>
  <c r="H219"/>
  <c r="I219" s="1"/>
  <c r="H220"/>
  <c r="I220" s="1"/>
  <c r="G216"/>
  <c r="G217"/>
  <c r="G218"/>
  <c r="G215"/>
  <c r="K215" s="1"/>
  <c r="H215"/>
  <c r="I218"/>
  <c r="I215"/>
  <c r="I266"/>
  <c r="I262"/>
  <c r="I263"/>
  <c r="I264"/>
  <c r="I265"/>
  <c r="I261"/>
  <c r="K261"/>
  <c r="K262"/>
  <c r="K263"/>
  <c r="K264"/>
  <c r="K260"/>
  <c r="J261"/>
  <c r="J262"/>
  <c r="J263"/>
  <c r="J264"/>
  <c r="J260"/>
  <c r="I260"/>
  <c r="I1521"/>
  <c r="I1520"/>
  <c r="I1519"/>
  <c r="K1519"/>
  <c r="I1518"/>
  <c r="K1518"/>
  <c r="I1517"/>
  <c r="K1517"/>
  <c r="I1516"/>
  <c r="K1516"/>
  <c r="H1515"/>
  <c r="I1515" s="1"/>
  <c r="G1515"/>
  <c r="K1515" s="1"/>
  <c r="H1513"/>
  <c r="I1513" s="1"/>
  <c r="H1512"/>
  <c r="I1512" s="1"/>
  <c r="H1510"/>
  <c r="I1510" s="1"/>
  <c r="G1511"/>
  <c r="J1511" s="1"/>
  <c r="G1510"/>
  <c r="J1510" s="1"/>
  <c r="G1509"/>
  <c r="J1509" s="1"/>
  <c r="G1508"/>
  <c r="J1508" s="1"/>
  <c r="H1508" l="1"/>
  <c r="I1508" s="1"/>
  <c r="J215"/>
  <c r="G1507"/>
  <c r="J1507" s="1"/>
  <c r="J1515"/>
  <c r="J1516"/>
  <c r="J1517"/>
  <c r="J1518"/>
  <c r="J1519"/>
  <c r="H1509"/>
  <c r="I1509" s="1"/>
  <c r="H1511"/>
  <c r="I1511" s="1"/>
  <c r="K1507"/>
  <c r="K1508"/>
  <c r="K1509"/>
  <c r="K1510"/>
  <c r="K1511"/>
  <c r="H1507"/>
  <c r="I1507" s="1"/>
  <c r="I295" l="1"/>
  <c r="I294"/>
  <c r="K293"/>
  <c r="J293"/>
  <c r="I293"/>
  <c r="K292"/>
  <c r="J292"/>
  <c r="I292"/>
  <c r="K291"/>
  <c r="J291"/>
  <c r="I291"/>
  <c r="K290"/>
  <c r="J290"/>
  <c r="I290"/>
  <c r="H289"/>
  <c r="I289" s="1"/>
  <c r="G289"/>
  <c r="J289" s="1"/>
  <c r="K289" l="1"/>
  <c r="H464"/>
  <c r="G317"/>
  <c r="H317"/>
  <c r="G416"/>
  <c r="H1253"/>
  <c r="K44" l="1"/>
  <c r="K45"/>
  <c r="K46"/>
  <c r="K47"/>
  <c r="K66"/>
  <c r="K67"/>
  <c r="K68"/>
  <c r="K69"/>
  <c r="K73"/>
  <c r="K74"/>
  <c r="K75"/>
  <c r="K76"/>
  <c r="K94"/>
  <c r="K95"/>
  <c r="K96"/>
  <c r="K97"/>
  <c r="K101"/>
  <c r="K102"/>
  <c r="K103"/>
  <c r="K104"/>
  <c r="K115"/>
  <c r="K116"/>
  <c r="K117"/>
  <c r="K118"/>
  <c r="K122"/>
  <c r="K123"/>
  <c r="K124"/>
  <c r="K125"/>
  <c r="K136"/>
  <c r="K137"/>
  <c r="K138"/>
  <c r="K139"/>
  <c r="K143"/>
  <c r="K144"/>
  <c r="K145"/>
  <c r="K146"/>
  <c r="K150"/>
  <c r="K151"/>
  <c r="K152"/>
  <c r="K153"/>
  <c r="K157"/>
  <c r="K158"/>
  <c r="K159"/>
  <c r="K160"/>
  <c r="K164"/>
  <c r="K165"/>
  <c r="K166"/>
  <c r="K167"/>
  <c r="K178"/>
  <c r="K179"/>
  <c r="K180"/>
  <c r="K181"/>
  <c r="K185"/>
  <c r="K186"/>
  <c r="K187"/>
  <c r="K188"/>
  <c r="K199"/>
  <c r="K200"/>
  <c r="K201"/>
  <c r="K202"/>
  <c r="K247"/>
  <c r="K248"/>
  <c r="K249"/>
  <c r="K250"/>
  <c r="K254"/>
  <c r="K255"/>
  <c r="K256"/>
  <c r="K257"/>
  <c r="K276"/>
  <c r="K277"/>
  <c r="K278"/>
  <c r="K279"/>
  <c r="K283"/>
  <c r="K284"/>
  <c r="K285"/>
  <c r="K286"/>
  <c r="K311"/>
  <c r="K312"/>
  <c r="K313"/>
  <c r="K314"/>
  <c r="K318"/>
  <c r="K319"/>
  <c r="K320"/>
  <c r="K321"/>
  <c r="K325"/>
  <c r="K326"/>
  <c r="K327"/>
  <c r="K328"/>
  <c r="K332"/>
  <c r="K333"/>
  <c r="K334"/>
  <c r="K335"/>
  <c r="K346"/>
  <c r="K347"/>
  <c r="K348"/>
  <c r="K349"/>
  <c r="K353"/>
  <c r="K354"/>
  <c r="K355"/>
  <c r="K356"/>
  <c r="K360"/>
  <c r="K361"/>
  <c r="K362"/>
  <c r="K363"/>
  <c r="K367"/>
  <c r="K368"/>
  <c r="K369"/>
  <c r="K370"/>
  <c r="K374"/>
  <c r="K375"/>
  <c r="K376"/>
  <c r="K377"/>
  <c r="K388"/>
  <c r="K389"/>
  <c r="K390"/>
  <c r="K391"/>
  <c r="K395"/>
  <c r="K396"/>
  <c r="K397"/>
  <c r="K398"/>
  <c r="K402"/>
  <c r="K403"/>
  <c r="K404"/>
  <c r="K405"/>
  <c r="K409"/>
  <c r="K410"/>
  <c r="K411"/>
  <c r="K412"/>
  <c r="K423"/>
  <c r="K424"/>
  <c r="K425"/>
  <c r="K426"/>
  <c r="K430"/>
  <c r="K431"/>
  <c r="K432"/>
  <c r="K433"/>
  <c r="K437"/>
  <c r="K438"/>
  <c r="K439"/>
  <c r="K440"/>
  <c r="K444"/>
  <c r="K445"/>
  <c r="K446"/>
  <c r="K447"/>
  <c r="K451"/>
  <c r="K452"/>
  <c r="K453"/>
  <c r="K454"/>
  <c r="K458"/>
  <c r="K459"/>
  <c r="K460"/>
  <c r="K461"/>
  <c r="K465"/>
  <c r="K466"/>
  <c r="K467"/>
  <c r="K468"/>
  <c r="K479"/>
  <c r="K480"/>
  <c r="K481"/>
  <c r="K482"/>
  <c r="K486"/>
  <c r="K487"/>
  <c r="K488"/>
  <c r="K489"/>
  <c r="K493"/>
  <c r="K494"/>
  <c r="K495"/>
  <c r="K496"/>
  <c r="K500"/>
  <c r="K501"/>
  <c r="K502"/>
  <c r="K503"/>
  <c r="K507"/>
  <c r="K508"/>
  <c r="K509"/>
  <c r="K510"/>
  <c r="K521"/>
  <c r="K522"/>
  <c r="K523"/>
  <c r="K524"/>
  <c r="K535"/>
  <c r="K536"/>
  <c r="K537"/>
  <c r="K538"/>
  <c r="K542"/>
  <c r="K543"/>
  <c r="K544"/>
  <c r="K545"/>
  <c r="K549"/>
  <c r="K550"/>
  <c r="K551"/>
  <c r="K552"/>
  <c r="K556"/>
  <c r="K557"/>
  <c r="K558"/>
  <c r="K559"/>
  <c r="K563"/>
  <c r="K564"/>
  <c r="K565"/>
  <c r="K566"/>
  <c r="K570"/>
  <c r="K571"/>
  <c r="K572"/>
  <c r="K573"/>
  <c r="K584"/>
  <c r="K585"/>
  <c r="K586"/>
  <c r="K587"/>
  <c r="K591"/>
  <c r="K592"/>
  <c r="K593"/>
  <c r="K594"/>
  <c r="K605"/>
  <c r="K606"/>
  <c r="K607"/>
  <c r="K608"/>
  <c r="K612"/>
  <c r="K613"/>
  <c r="K614"/>
  <c r="K615"/>
  <c r="K619"/>
  <c r="K620"/>
  <c r="K621"/>
  <c r="K622"/>
  <c r="K626"/>
  <c r="K627"/>
  <c r="K628"/>
  <c r="K629"/>
  <c r="K633"/>
  <c r="K634"/>
  <c r="K635"/>
  <c r="K636"/>
  <c r="K640"/>
  <c r="K641"/>
  <c r="K642"/>
  <c r="K643"/>
  <c r="K704"/>
  <c r="K705"/>
  <c r="K706"/>
  <c r="K707"/>
  <c r="K718"/>
  <c r="K719"/>
  <c r="K720"/>
  <c r="K721"/>
  <c r="K732"/>
  <c r="K733"/>
  <c r="K734"/>
  <c r="K735"/>
  <c r="K739"/>
  <c r="K740"/>
  <c r="K741"/>
  <c r="K742"/>
  <c r="K746"/>
  <c r="K747"/>
  <c r="K748"/>
  <c r="K749"/>
  <c r="K767"/>
  <c r="K768"/>
  <c r="K769"/>
  <c r="K770"/>
  <c r="K781"/>
  <c r="K782"/>
  <c r="K783"/>
  <c r="K784"/>
  <c r="K795"/>
  <c r="K796"/>
  <c r="K797"/>
  <c r="K798"/>
  <c r="K809"/>
  <c r="K810"/>
  <c r="K811"/>
  <c r="K812"/>
  <c r="K832"/>
  <c r="K833"/>
  <c r="K834"/>
  <c r="K835"/>
  <c r="K847"/>
  <c r="K848"/>
  <c r="K849"/>
  <c r="K850"/>
  <c r="K854"/>
  <c r="K855"/>
  <c r="K856"/>
  <c r="K857"/>
  <c r="K861"/>
  <c r="K862"/>
  <c r="K863"/>
  <c r="K864"/>
  <c r="K875"/>
  <c r="K876"/>
  <c r="K877"/>
  <c r="K878"/>
  <c r="K882"/>
  <c r="K883"/>
  <c r="K884"/>
  <c r="K885"/>
  <c r="K889"/>
  <c r="K890"/>
  <c r="K891"/>
  <c r="K892"/>
  <c r="K896"/>
  <c r="K897"/>
  <c r="K898"/>
  <c r="K899"/>
  <c r="K903"/>
  <c r="K904"/>
  <c r="K905"/>
  <c r="K906"/>
  <c r="K917"/>
  <c r="K918"/>
  <c r="K919"/>
  <c r="K920"/>
  <c r="K924"/>
  <c r="K925"/>
  <c r="K926"/>
  <c r="K927"/>
  <c r="K931"/>
  <c r="K932"/>
  <c r="K933"/>
  <c r="K934"/>
  <c r="K938"/>
  <c r="K939"/>
  <c r="K940"/>
  <c r="K941"/>
  <c r="K945"/>
  <c r="K946"/>
  <c r="K947"/>
  <c r="K948"/>
  <c r="K952"/>
  <c r="K953"/>
  <c r="K954"/>
  <c r="K955"/>
  <c r="K966"/>
  <c r="K967"/>
  <c r="K968"/>
  <c r="K969"/>
  <c r="K973"/>
  <c r="K974"/>
  <c r="K975"/>
  <c r="K976"/>
  <c r="K980"/>
  <c r="K981"/>
  <c r="K982"/>
  <c r="K983"/>
  <c r="K987"/>
  <c r="K988"/>
  <c r="K989"/>
  <c r="K990"/>
  <c r="K994"/>
  <c r="K995"/>
  <c r="K996"/>
  <c r="K997"/>
  <c r="K1001"/>
  <c r="K1002"/>
  <c r="K1003"/>
  <c r="K1004"/>
  <c r="K1015"/>
  <c r="K1016"/>
  <c r="K1017"/>
  <c r="K1018"/>
  <c r="K1022"/>
  <c r="K1023"/>
  <c r="K1024"/>
  <c r="K1025"/>
  <c r="K1036"/>
  <c r="K1037"/>
  <c r="K1038"/>
  <c r="K1039"/>
  <c r="K1043"/>
  <c r="K1044"/>
  <c r="K1045"/>
  <c r="K1046"/>
  <c r="K1050"/>
  <c r="K1051"/>
  <c r="K1052"/>
  <c r="K1053"/>
  <c r="K1057"/>
  <c r="K1058"/>
  <c r="K1059"/>
  <c r="K1060"/>
  <c r="K1071"/>
  <c r="K1072"/>
  <c r="K1073"/>
  <c r="K1074"/>
  <c r="K1093"/>
  <c r="K1094"/>
  <c r="K1095"/>
  <c r="K1096"/>
  <c r="K1100"/>
  <c r="K1101"/>
  <c r="K1102"/>
  <c r="K1103"/>
  <c r="K1121"/>
  <c r="K1122"/>
  <c r="K1123"/>
  <c r="K1124"/>
  <c r="K1128"/>
  <c r="K1129"/>
  <c r="K1130"/>
  <c r="K1131"/>
  <c r="K1135"/>
  <c r="K1136"/>
  <c r="K1137"/>
  <c r="K1138"/>
  <c r="K1142"/>
  <c r="K1143"/>
  <c r="K1144"/>
  <c r="K1145"/>
  <c r="K1156"/>
  <c r="K1157"/>
  <c r="K1158"/>
  <c r="K1159"/>
  <c r="K1163"/>
  <c r="K1164"/>
  <c r="K1165"/>
  <c r="K1166"/>
  <c r="K1177"/>
  <c r="K1178"/>
  <c r="K1179"/>
  <c r="K1180"/>
  <c r="K1184"/>
  <c r="K1185"/>
  <c r="K1186"/>
  <c r="K1187"/>
  <c r="K1198"/>
  <c r="K1199"/>
  <c r="K1200"/>
  <c r="K1201"/>
  <c r="K1205"/>
  <c r="K1206"/>
  <c r="K1207"/>
  <c r="K1208"/>
  <c r="K1212"/>
  <c r="K1213"/>
  <c r="K1214"/>
  <c r="K1215"/>
  <c r="K1219"/>
  <c r="K1220"/>
  <c r="K1221"/>
  <c r="K1222"/>
  <c r="K1226"/>
  <c r="K1227"/>
  <c r="K1228"/>
  <c r="K1229"/>
  <c r="K1233"/>
  <c r="K1234"/>
  <c r="K1235"/>
  <c r="K1236"/>
  <c r="K1240"/>
  <c r="K1241"/>
  <c r="K1242"/>
  <c r="K1243"/>
  <c r="K1247"/>
  <c r="K1248"/>
  <c r="K1249"/>
  <c r="K1250"/>
  <c r="K1254"/>
  <c r="K1255"/>
  <c r="K1256"/>
  <c r="K1257"/>
  <c r="K1261"/>
  <c r="K1262"/>
  <c r="K1263"/>
  <c r="K1264"/>
  <c r="K1283"/>
  <c r="K1284"/>
  <c r="K1285"/>
  <c r="K1286"/>
  <c r="K1290"/>
  <c r="K1291"/>
  <c r="K1292"/>
  <c r="K1293"/>
  <c r="K1297"/>
  <c r="K1298"/>
  <c r="K1299"/>
  <c r="K1300"/>
  <c r="K1304"/>
  <c r="K1305"/>
  <c r="K1306"/>
  <c r="K1307"/>
  <c r="K1318"/>
  <c r="K1319"/>
  <c r="K1320"/>
  <c r="K1321"/>
  <c r="K1325"/>
  <c r="K1326"/>
  <c r="K1327"/>
  <c r="K1328"/>
  <c r="K1332"/>
  <c r="K1333"/>
  <c r="K1334"/>
  <c r="K1335"/>
  <c r="K1339"/>
  <c r="K1340"/>
  <c r="K1341"/>
  <c r="K1342"/>
  <c r="K1346"/>
  <c r="K1347"/>
  <c r="K1348"/>
  <c r="K1349"/>
  <c r="K1353"/>
  <c r="K1354"/>
  <c r="K1355"/>
  <c r="K1356"/>
  <c r="K1360"/>
  <c r="K1361"/>
  <c r="K1362"/>
  <c r="K1363"/>
  <c r="K1367"/>
  <c r="K1368"/>
  <c r="K1369"/>
  <c r="K1370"/>
  <c r="K1374"/>
  <c r="K1375"/>
  <c r="K1376"/>
  <c r="K1377"/>
  <c r="K1381"/>
  <c r="K1382"/>
  <c r="K1383"/>
  <c r="K1384"/>
  <c r="K1388"/>
  <c r="K1389"/>
  <c r="K1390"/>
  <c r="K1391"/>
  <c r="K1395"/>
  <c r="K1396"/>
  <c r="K1397"/>
  <c r="K1398"/>
  <c r="K1402"/>
  <c r="K1403"/>
  <c r="K1404"/>
  <c r="K1405"/>
  <c r="K1409"/>
  <c r="K1410"/>
  <c r="K1411"/>
  <c r="K1412"/>
  <c r="K1416"/>
  <c r="K1417"/>
  <c r="K1418"/>
  <c r="K1419"/>
  <c r="K1423"/>
  <c r="K1424"/>
  <c r="K1425"/>
  <c r="K1426"/>
  <c r="K1430"/>
  <c r="K1431"/>
  <c r="K1432"/>
  <c r="K1433"/>
  <c r="K1437"/>
  <c r="K1438"/>
  <c r="K1439"/>
  <c r="K1440"/>
  <c r="K1444"/>
  <c r="K1445"/>
  <c r="K1446"/>
  <c r="K1447"/>
  <c r="K1451"/>
  <c r="K1452"/>
  <c r="K1453"/>
  <c r="K1454"/>
  <c r="K1458"/>
  <c r="K1459"/>
  <c r="K1460"/>
  <c r="K1461"/>
  <c r="K1465"/>
  <c r="K1466"/>
  <c r="K1467"/>
  <c r="K1468"/>
  <c r="K1472"/>
  <c r="K1473"/>
  <c r="K1474"/>
  <c r="K1475"/>
  <c r="K1479"/>
  <c r="K1480"/>
  <c r="K1481"/>
  <c r="K1482"/>
  <c r="K1486"/>
  <c r="K1487"/>
  <c r="K1488"/>
  <c r="K1489"/>
  <c r="K1493"/>
  <c r="K1494"/>
  <c r="K1495"/>
  <c r="K1496"/>
  <c r="J1496"/>
  <c r="J1495"/>
  <c r="J1494"/>
  <c r="J1493"/>
  <c r="J1489"/>
  <c r="J1488"/>
  <c r="J1487"/>
  <c r="J1486"/>
  <c r="J1482"/>
  <c r="J1481"/>
  <c r="J1480"/>
  <c r="J1479"/>
  <c r="J1475"/>
  <c r="J1474"/>
  <c r="J1473"/>
  <c r="J1472"/>
  <c r="J1468"/>
  <c r="J1467"/>
  <c r="J1466"/>
  <c r="J1465"/>
  <c r="J1461"/>
  <c r="J1460"/>
  <c r="J1459"/>
  <c r="J1458"/>
  <c r="J1454"/>
  <c r="J1453"/>
  <c r="J1452"/>
  <c r="J1451"/>
  <c r="J1447"/>
  <c r="J1446"/>
  <c r="J1445"/>
  <c r="J1444"/>
  <c r="J1440"/>
  <c r="J1439"/>
  <c r="J1438"/>
  <c r="J1437"/>
  <c r="J1433"/>
  <c r="J1432"/>
  <c r="J1431"/>
  <c r="J1430"/>
  <c r="J1426"/>
  <c r="J1425"/>
  <c r="J1424"/>
  <c r="J1423"/>
  <c r="J1419"/>
  <c r="J1418"/>
  <c r="J1417"/>
  <c r="J1416"/>
  <c r="J1412"/>
  <c r="J1411"/>
  <c r="J1410"/>
  <c r="J1409"/>
  <c r="J1405"/>
  <c r="J1404"/>
  <c r="J1403"/>
  <c r="J1402"/>
  <c r="J1398"/>
  <c r="J1397"/>
  <c r="J1396"/>
  <c r="J1395"/>
  <c r="J1391"/>
  <c r="J1390"/>
  <c r="J1389"/>
  <c r="J1388"/>
  <c r="J1384"/>
  <c r="J1383"/>
  <c r="J1382"/>
  <c r="J1381"/>
  <c r="J1377"/>
  <c r="J1376"/>
  <c r="J1375"/>
  <c r="J1374"/>
  <c r="J1370"/>
  <c r="J1369"/>
  <c r="J1368"/>
  <c r="J1367"/>
  <c r="J1363"/>
  <c r="J1362"/>
  <c r="J1361"/>
  <c r="J1360"/>
  <c r="J1356"/>
  <c r="J1355"/>
  <c r="J1354"/>
  <c r="J1353"/>
  <c r="J1349"/>
  <c r="J1348"/>
  <c r="J1347"/>
  <c r="J1346"/>
  <c r="J1342"/>
  <c r="J1341"/>
  <c r="J1340"/>
  <c r="J1339"/>
  <c r="J1335"/>
  <c r="J1334"/>
  <c r="J1333"/>
  <c r="J1332"/>
  <c r="J1328"/>
  <c r="J1327"/>
  <c r="J1326"/>
  <c r="J1325"/>
  <c r="J1321"/>
  <c r="J1320"/>
  <c r="J1319"/>
  <c r="J1318"/>
  <c r="J1307"/>
  <c r="J1306"/>
  <c r="J1305"/>
  <c r="J1304"/>
  <c r="J1300"/>
  <c r="J1299"/>
  <c r="J1298"/>
  <c r="J1297"/>
  <c r="J1293"/>
  <c r="J1292"/>
  <c r="J1291"/>
  <c r="J1290"/>
  <c r="J1286"/>
  <c r="J1285"/>
  <c r="J1284"/>
  <c r="J1283"/>
  <c r="J1264"/>
  <c r="J1263"/>
  <c r="J1262"/>
  <c r="J1261"/>
  <c r="J1257"/>
  <c r="J1256"/>
  <c r="J1255"/>
  <c r="J1254"/>
  <c r="J1250"/>
  <c r="J1249"/>
  <c r="J1248"/>
  <c r="J1247"/>
  <c r="J1243"/>
  <c r="J1242"/>
  <c r="J1241"/>
  <c r="J1240"/>
  <c r="J1236"/>
  <c r="J1235"/>
  <c r="J1234"/>
  <c r="J1233"/>
  <c r="J1229"/>
  <c r="J1228"/>
  <c r="J1227"/>
  <c r="J1226"/>
  <c r="J1222"/>
  <c r="J1221"/>
  <c r="J1220"/>
  <c r="J1219"/>
  <c r="J1215"/>
  <c r="J1214"/>
  <c r="J1213"/>
  <c r="J1212"/>
  <c r="J1208"/>
  <c r="J1207"/>
  <c r="J1206"/>
  <c r="J1205"/>
  <c r="J1201"/>
  <c r="J1200"/>
  <c r="J1199"/>
  <c r="J1198"/>
  <c r="J1187"/>
  <c r="J1186"/>
  <c r="J1185"/>
  <c r="J1184"/>
  <c r="J1180"/>
  <c r="J1179"/>
  <c r="J1178"/>
  <c r="J1177"/>
  <c r="J1166"/>
  <c r="J1165"/>
  <c r="J1164"/>
  <c r="J1163"/>
  <c r="J1159"/>
  <c r="J1158"/>
  <c r="J1157"/>
  <c r="J1156"/>
  <c r="J1145"/>
  <c r="J1144"/>
  <c r="J1143"/>
  <c r="J1142"/>
  <c r="J1138"/>
  <c r="J1137"/>
  <c r="J1136"/>
  <c r="J1135"/>
  <c r="J1131"/>
  <c r="J1130"/>
  <c r="J1129"/>
  <c r="J1128"/>
  <c r="J1124"/>
  <c r="J1123"/>
  <c r="J1122"/>
  <c r="J1121"/>
  <c r="J1103"/>
  <c r="J1102"/>
  <c r="J1101"/>
  <c r="J1100"/>
  <c r="J1096"/>
  <c r="J1095"/>
  <c r="J1094"/>
  <c r="J1093"/>
  <c r="J1074"/>
  <c r="J1073"/>
  <c r="J1072"/>
  <c r="J1071"/>
  <c r="J1060"/>
  <c r="J1059"/>
  <c r="J1058"/>
  <c r="J1057"/>
  <c r="J1053"/>
  <c r="J1052"/>
  <c r="J1051"/>
  <c r="J1050"/>
  <c r="J1046"/>
  <c r="J1045"/>
  <c r="J1044"/>
  <c r="J1043"/>
  <c r="J1039"/>
  <c r="J1038"/>
  <c r="J1037"/>
  <c r="J1036"/>
  <c r="J1025"/>
  <c r="J1024"/>
  <c r="J1023"/>
  <c r="J1022"/>
  <c r="J1018"/>
  <c r="J1017"/>
  <c r="J1016"/>
  <c r="J1015"/>
  <c r="J1004"/>
  <c r="J1003"/>
  <c r="J1002"/>
  <c r="J1001"/>
  <c r="J997"/>
  <c r="J996"/>
  <c r="J995"/>
  <c r="J994"/>
  <c r="J990"/>
  <c r="J989"/>
  <c r="J988"/>
  <c r="J987"/>
  <c r="J983"/>
  <c r="J982"/>
  <c r="J981"/>
  <c r="J980"/>
  <c r="J976"/>
  <c r="J975"/>
  <c r="J974"/>
  <c r="J973"/>
  <c r="J969"/>
  <c r="J968"/>
  <c r="J967"/>
  <c r="J966"/>
  <c r="J955"/>
  <c r="J954"/>
  <c r="J953"/>
  <c r="J952"/>
  <c r="J948"/>
  <c r="J947"/>
  <c r="J946"/>
  <c r="J945"/>
  <c r="J941"/>
  <c r="J940"/>
  <c r="J939"/>
  <c r="J938"/>
  <c r="J934"/>
  <c r="J933"/>
  <c r="J932"/>
  <c r="J931"/>
  <c r="J927"/>
  <c r="J926"/>
  <c r="J925"/>
  <c r="J924"/>
  <c r="J920"/>
  <c r="J919"/>
  <c r="J918"/>
  <c r="J917"/>
  <c r="J906"/>
  <c r="J905"/>
  <c r="J904"/>
  <c r="J903"/>
  <c r="J899"/>
  <c r="J898"/>
  <c r="J897"/>
  <c r="J896"/>
  <c r="J892"/>
  <c r="J891"/>
  <c r="J890"/>
  <c r="J889"/>
  <c r="J885"/>
  <c r="J884"/>
  <c r="J883"/>
  <c r="J882"/>
  <c r="J878"/>
  <c r="J877"/>
  <c r="J876"/>
  <c r="J875"/>
  <c r="J864"/>
  <c r="J863"/>
  <c r="J862"/>
  <c r="J861"/>
  <c r="J857"/>
  <c r="J856"/>
  <c r="J855"/>
  <c r="J854"/>
  <c r="J850"/>
  <c r="J849"/>
  <c r="J848"/>
  <c r="J847"/>
  <c r="J835"/>
  <c r="J834"/>
  <c r="J833"/>
  <c r="J832"/>
  <c r="J812"/>
  <c r="J811"/>
  <c r="J810"/>
  <c r="J809"/>
  <c r="J798"/>
  <c r="J797"/>
  <c r="J796"/>
  <c r="J795"/>
  <c r="J784"/>
  <c r="J783"/>
  <c r="J782"/>
  <c r="J781"/>
  <c r="J770"/>
  <c r="J769"/>
  <c r="J768"/>
  <c r="J767"/>
  <c r="J749"/>
  <c r="J748"/>
  <c r="J747"/>
  <c r="J746"/>
  <c r="J742"/>
  <c r="J741"/>
  <c r="J740"/>
  <c r="J739"/>
  <c r="J735"/>
  <c r="J734"/>
  <c r="J733"/>
  <c r="J732"/>
  <c r="J721"/>
  <c r="J720"/>
  <c r="J719"/>
  <c r="J718"/>
  <c r="J707"/>
  <c r="J706"/>
  <c r="J705"/>
  <c r="J704"/>
  <c r="J643"/>
  <c r="J642"/>
  <c r="J641"/>
  <c r="J640"/>
  <c r="J636"/>
  <c r="J635"/>
  <c r="J634"/>
  <c r="J633"/>
  <c r="J629"/>
  <c r="J628"/>
  <c r="J627"/>
  <c r="J626"/>
  <c r="J622"/>
  <c r="J621"/>
  <c r="J620"/>
  <c r="J619"/>
  <c r="J615"/>
  <c r="J614"/>
  <c r="J613"/>
  <c r="J612"/>
  <c r="J608"/>
  <c r="J607"/>
  <c r="J606"/>
  <c r="J605"/>
  <c r="J594"/>
  <c r="J593"/>
  <c r="J592"/>
  <c r="J591"/>
  <c r="J587"/>
  <c r="J586"/>
  <c r="J585"/>
  <c r="J584"/>
  <c r="J573"/>
  <c r="J572"/>
  <c r="J571"/>
  <c r="J570"/>
  <c r="J566"/>
  <c r="J565"/>
  <c r="J564"/>
  <c r="J563"/>
  <c r="J559"/>
  <c r="J558"/>
  <c r="J557"/>
  <c r="J556"/>
  <c r="J552"/>
  <c r="J551"/>
  <c r="J550"/>
  <c r="J549"/>
  <c r="J545"/>
  <c r="J544"/>
  <c r="J543"/>
  <c r="J542"/>
  <c r="J538"/>
  <c r="J537"/>
  <c r="J536"/>
  <c r="J535"/>
  <c r="J524"/>
  <c r="J523"/>
  <c r="J522"/>
  <c r="J521"/>
  <c r="J510"/>
  <c r="J509"/>
  <c r="J508"/>
  <c r="J507"/>
  <c r="J503"/>
  <c r="J502"/>
  <c r="J501"/>
  <c r="J500"/>
  <c r="J496"/>
  <c r="J495"/>
  <c r="J494"/>
  <c r="J493"/>
  <c r="J489"/>
  <c r="J488"/>
  <c r="J487"/>
  <c r="J486"/>
  <c r="J482"/>
  <c r="J481"/>
  <c r="J480"/>
  <c r="J479"/>
  <c r="J468"/>
  <c r="J467"/>
  <c r="J466"/>
  <c r="J465"/>
  <c r="J461"/>
  <c r="J460"/>
  <c r="J459"/>
  <c r="J458"/>
  <c r="J454"/>
  <c r="J453"/>
  <c r="J452"/>
  <c r="J451"/>
  <c r="J447"/>
  <c r="J446"/>
  <c r="J445"/>
  <c r="J444"/>
  <c r="J440"/>
  <c r="J439"/>
  <c r="J438"/>
  <c r="J437"/>
  <c r="J433"/>
  <c r="J432"/>
  <c r="J431"/>
  <c r="J430"/>
  <c r="J426"/>
  <c r="J425"/>
  <c r="J424"/>
  <c r="J423"/>
  <c r="J412"/>
  <c r="J411"/>
  <c r="J410"/>
  <c r="J409"/>
  <c r="J405"/>
  <c r="J404"/>
  <c r="J403"/>
  <c r="J402"/>
  <c r="J398"/>
  <c r="J397"/>
  <c r="J396"/>
  <c r="J395"/>
  <c r="J391"/>
  <c r="J390"/>
  <c r="J389"/>
  <c r="J388"/>
  <c r="J377"/>
  <c r="J376"/>
  <c r="J375"/>
  <c r="J374"/>
  <c r="J370"/>
  <c r="J369"/>
  <c r="J368"/>
  <c r="J367"/>
  <c r="J363"/>
  <c r="J362"/>
  <c r="J361"/>
  <c r="J360"/>
  <c r="J356"/>
  <c r="J355"/>
  <c r="J354"/>
  <c r="J353"/>
  <c r="J349"/>
  <c r="J348"/>
  <c r="J347"/>
  <c r="J346"/>
  <c r="J335"/>
  <c r="J334"/>
  <c r="J333"/>
  <c r="J332"/>
  <c r="J328"/>
  <c r="J327"/>
  <c r="J326"/>
  <c r="J325"/>
  <c r="J321"/>
  <c r="J320"/>
  <c r="J319"/>
  <c r="J318"/>
  <c r="J314"/>
  <c r="J313"/>
  <c r="J312"/>
  <c r="J311"/>
  <c r="J286"/>
  <c r="J285"/>
  <c r="J284"/>
  <c r="J283"/>
  <c r="J279"/>
  <c r="J278"/>
  <c r="J277"/>
  <c r="J276"/>
  <c r="J257"/>
  <c r="J256"/>
  <c r="J255"/>
  <c r="J254"/>
  <c r="J250"/>
  <c r="J249"/>
  <c r="J248"/>
  <c r="J247"/>
  <c r="J202"/>
  <c r="J201"/>
  <c r="J200"/>
  <c r="J199"/>
  <c r="J188"/>
  <c r="J187"/>
  <c r="J186"/>
  <c r="J185"/>
  <c r="J181"/>
  <c r="J180"/>
  <c r="J179"/>
  <c r="J178"/>
  <c r="J167"/>
  <c r="J166"/>
  <c r="J165"/>
  <c r="J164"/>
  <c r="J160"/>
  <c r="J159"/>
  <c r="J158"/>
  <c r="J157"/>
  <c r="J153"/>
  <c r="J152"/>
  <c r="J151"/>
  <c r="J150"/>
  <c r="J146"/>
  <c r="J145"/>
  <c r="J144"/>
  <c r="J143"/>
  <c r="J139"/>
  <c r="J138"/>
  <c r="J137"/>
  <c r="J136"/>
  <c r="J125"/>
  <c r="J124"/>
  <c r="J123"/>
  <c r="J122"/>
  <c r="J118"/>
  <c r="J117"/>
  <c r="J116"/>
  <c r="J115"/>
  <c r="J104"/>
  <c r="J103"/>
  <c r="J102"/>
  <c r="J101"/>
  <c r="J97"/>
  <c r="J96"/>
  <c r="J95"/>
  <c r="J94"/>
  <c r="J76"/>
  <c r="J75"/>
  <c r="J74"/>
  <c r="J73"/>
  <c r="J69"/>
  <c r="J68"/>
  <c r="J67"/>
  <c r="J66"/>
  <c r="J47"/>
  <c r="J46"/>
  <c r="J45"/>
  <c r="J44"/>
  <c r="I1498"/>
  <c r="I1497"/>
  <c r="I1496"/>
  <c r="I1495"/>
  <c r="I1494"/>
  <c r="I1493"/>
  <c r="I1491"/>
  <c r="I1490"/>
  <c r="I1489"/>
  <c r="I1488"/>
  <c r="I1487"/>
  <c r="I1486"/>
  <c r="I1484"/>
  <c r="I1483"/>
  <c r="I1482"/>
  <c r="I1481"/>
  <c r="I1480"/>
  <c r="I1479"/>
  <c r="I1477"/>
  <c r="I1476"/>
  <c r="I1475"/>
  <c r="I1474"/>
  <c r="I1473"/>
  <c r="I1472"/>
  <c r="I1470"/>
  <c r="I1469"/>
  <c r="I1468"/>
  <c r="I1467"/>
  <c r="I1466"/>
  <c r="I1465"/>
  <c r="I1463"/>
  <c r="I1462"/>
  <c r="I1461"/>
  <c r="I1460"/>
  <c r="I1459"/>
  <c r="I1458"/>
  <c r="I1456"/>
  <c r="I1455"/>
  <c r="I1454"/>
  <c r="I1453"/>
  <c r="I1452"/>
  <c r="I1451"/>
  <c r="I1449"/>
  <c r="I1448"/>
  <c r="I1447"/>
  <c r="I1446"/>
  <c r="I1445"/>
  <c r="I1444"/>
  <c r="I1442"/>
  <c r="I1441"/>
  <c r="I1440"/>
  <c r="I1439"/>
  <c r="I1438"/>
  <c r="I1437"/>
  <c r="I1435"/>
  <c r="I1434"/>
  <c r="I1433"/>
  <c r="I1432"/>
  <c r="I1431"/>
  <c r="I1430"/>
  <c r="I1428"/>
  <c r="I1427"/>
  <c r="I1426"/>
  <c r="I1425"/>
  <c r="I1424"/>
  <c r="I1423"/>
  <c r="I1421"/>
  <c r="I1420"/>
  <c r="I1419"/>
  <c r="I1418"/>
  <c r="I1417"/>
  <c r="I1416"/>
  <c r="I1414"/>
  <c r="I1413"/>
  <c r="I1412"/>
  <c r="I1411"/>
  <c r="I1410"/>
  <c r="I1409"/>
  <c r="I1407"/>
  <c r="I1406"/>
  <c r="I1405"/>
  <c r="I1404"/>
  <c r="I1403"/>
  <c r="I1402"/>
  <c r="I1400"/>
  <c r="I1399"/>
  <c r="I1398"/>
  <c r="I1397"/>
  <c r="I1396"/>
  <c r="I1395"/>
  <c r="I1393"/>
  <c r="I1392"/>
  <c r="I1391"/>
  <c r="I1390"/>
  <c r="I1389"/>
  <c r="I1388"/>
  <c r="I1386"/>
  <c r="I1385"/>
  <c r="I1384"/>
  <c r="I1383"/>
  <c r="I1382"/>
  <c r="I1381"/>
  <c r="I1379"/>
  <c r="I1378"/>
  <c r="I1377"/>
  <c r="I1376"/>
  <c r="I1375"/>
  <c r="I1374"/>
  <c r="I1372"/>
  <c r="I1371"/>
  <c r="I1370"/>
  <c r="I1369"/>
  <c r="I1368"/>
  <c r="I1367"/>
  <c r="I1365"/>
  <c r="I1364"/>
  <c r="I1363"/>
  <c r="I1362"/>
  <c r="I1361"/>
  <c r="I1360"/>
  <c r="I1358"/>
  <c r="I1357"/>
  <c r="I1356"/>
  <c r="I1355"/>
  <c r="I1354"/>
  <c r="I1353"/>
  <c r="I1351"/>
  <c r="I1350"/>
  <c r="I1349"/>
  <c r="I1348"/>
  <c r="I1347"/>
  <c r="I1346"/>
  <c r="I1344"/>
  <c r="I1343"/>
  <c r="I1342"/>
  <c r="I1341"/>
  <c r="I1340"/>
  <c r="I1339"/>
  <c r="I1337"/>
  <c r="I1336"/>
  <c r="I1335"/>
  <c r="I1334"/>
  <c r="I1333"/>
  <c r="I1332"/>
  <c r="I1330"/>
  <c r="I1329"/>
  <c r="I1328"/>
  <c r="I1327"/>
  <c r="I1326"/>
  <c r="I1325"/>
  <c r="I1323"/>
  <c r="I1322"/>
  <c r="I1321"/>
  <c r="I1320"/>
  <c r="I1319"/>
  <c r="I1318"/>
  <c r="I1309"/>
  <c r="I1308"/>
  <c r="I1307"/>
  <c r="I1306"/>
  <c r="I1305"/>
  <c r="I1304"/>
  <c r="I1302"/>
  <c r="I1301"/>
  <c r="I1300"/>
  <c r="I1299"/>
  <c r="I1298"/>
  <c r="I1297"/>
  <c r="I1295"/>
  <c r="I1294"/>
  <c r="I1293"/>
  <c r="I1292"/>
  <c r="I1291"/>
  <c r="I1290"/>
  <c r="I1288"/>
  <c r="I1287"/>
  <c r="I1286"/>
  <c r="I1285"/>
  <c r="I1284"/>
  <c r="I1283"/>
  <c r="I1266"/>
  <c r="I1265"/>
  <c r="I1264"/>
  <c r="I1263"/>
  <c r="I1262"/>
  <c r="I1261"/>
  <c r="I1259"/>
  <c r="I1258"/>
  <c r="I1257"/>
  <c r="I1256"/>
  <c r="I1255"/>
  <c r="I1254"/>
  <c r="I1252"/>
  <c r="I1251"/>
  <c r="I1250"/>
  <c r="I1249"/>
  <c r="I1248"/>
  <c r="I1247"/>
  <c r="I1245"/>
  <c r="I1244"/>
  <c r="I1243"/>
  <c r="I1242"/>
  <c r="I1241"/>
  <c r="I1240"/>
  <c r="I1238"/>
  <c r="I1237"/>
  <c r="I1236"/>
  <c r="I1235"/>
  <c r="I1234"/>
  <c r="I1233"/>
  <c r="I1231"/>
  <c r="I1230"/>
  <c r="I1229"/>
  <c r="I1228"/>
  <c r="I1227"/>
  <c r="I1224"/>
  <c r="I1223"/>
  <c r="I1222"/>
  <c r="I1221"/>
  <c r="I1220"/>
  <c r="I1219"/>
  <c r="I1217"/>
  <c r="I1216"/>
  <c r="I1215"/>
  <c r="I1214"/>
  <c r="I1213"/>
  <c r="I1212"/>
  <c r="I1210"/>
  <c r="I1209"/>
  <c r="I1208"/>
  <c r="I1207"/>
  <c r="I1206"/>
  <c r="I1205"/>
  <c r="I1203"/>
  <c r="I1202"/>
  <c r="I1201"/>
  <c r="I1200"/>
  <c r="I1199"/>
  <c r="I1198"/>
  <c r="I1189"/>
  <c r="I1188"/>
  <c r="I1187"/>
  <c r="I1186"/>
  <c r="I1185"/>
  <c r="I1184"/>
  <c r="I1182"/>
  <c r="I1181"/>
  <c r="I1180"/>
  <c r="I1179"/>
  <c r="I1178"/>
  <c r="I1177"/>
  <c r="I1168"/>
  <c r="I1167"/>
  <c r="I1166"/>
  <c r="I1165"/>
  <c r="I1164"/>
  <c r="I1163"/>
  <c r="I1161"/>
  <c r="I1160"/>
  <c r="I1159"/>
  <c r="I1158"/>
  <c r="I1157"/>
  <c r="I1156"/>
  <c r="I1147"/>
  <c r="I1146"/>
  <c r="I1145"/>
  <c r="I1144"/>
  <c r="I1143"/>
  <c r="I1142"/>
  <c r="I1140"/>
  <c r="I1139"/>
  <c r="I1138"/>
  <c r="I1137"/>
  <c r="I1136"/>
  <c r="I1135"/>
  <c r="I1133"/>
  <c r="I1132"/>
  <c r="I1131"/>
  <c r="I1130"/>
  <c r="I1129"/>
  <c r="I1128"/>
  <c r="I1126"/>
  <c r="I1125"/>
  <c r="I1124"/>
  <c r="I1123"/>
  <c r="I1122"/>
  <c r="I1121"/>
  <c r="I1105"/>
  <c r="I1104"/>
  <c r="I1103"/>
  <c r="I1102"/>
  <c r="I1101"/>
  <c r="I1100"/>
  <c r="I1098"/>
  <c r="I1097"/>
  <c r="I1096"/>
  <c r="I1095"/>
  <c r="I1094"/>
  <c r="I1093"/>
  <c r="I1076"/>
  <c r="I1075"/>
  <c r="I1074"/>
  <c r="I1073"/>
  <c r="I1072"/>
  <c r="I1071"/>
  <c r="I1062"/>
  <c r="I1061"/>
  <c r="I1060"/>
  <c r="I1059"/>
  <c r="I1058"/>
  <c r="I1057"/>
  <c r="I1055"/>
  <c r="I1054"/>
  <c r="I1053"/>
  <c r="I1052"/>
  <c r="I1051"/>
  <c r="I1050"/>
  <c r="I1048"/>
  <c r="I1047"/>
  <c r="I1046"/>
  <c r="I1045"/>
  <c r="I1044"/>
  <c r="I1043"/>
  <c r="I1041"/>
  <c r="I1040"/>
  <c r="I1039"/>
  <c r="I1038"/>
  <c r="I1037"/>
  <c r="I1036"/>
  <c r="I1027"/>
  <c r="I1026"/>
  <c r="I1025"/>
  <c r="I1024"/>
  <c r="I1023"/>
  <c r="I1022"/>
  <c r="I1020"/>
  <c r="I1019"/>
  <c r="I1018"/>
  <c r="I1017"/>
  <c r="I1016"/>
  <c r="I1015"/>
  <c r="I1006"/>
  <c r="I1005"/>
  <c r="I1004"/>
  <c r="I1003"/>
  <c r="I1002"/>
  <c r="I1001"/>
  <c r="I999"/>
  <c r="I998"/>
  <c r="I997"/>
  <c r="I996"/>
  <c r="I995"/>
  <c r="I994"/>
  <c r="I992"/>
  <c r="I991"/>
  <c r="I990"/>
  <c r="I989"/>
  <c r="I988"/>
  <c r="I987"/>
  <c r="I985"/>
  <c r="I984"/>
  <c r="I983"/>
  <c r="I982"/>
  <c r="I981"/>
  <c r="I980"/>
  <c r="I978"/>
  <c r="I977"/>
  <c r="I976"/>
  <c r="I975"/>
  <c r="I974"/>
  <c r="I973"/>
  <c r="I971"/>
  <c r="I970"/>
  <c r="I969"/>
  <c r="I968"/>
  <c r="I967"/>
  <c r="I966"/>
  <c r="I957"/>
  <c r="I956"/>
  <c r="I955"/>
  <c r="I954"/>
  <c r="I953"/>
  <c r="I952"/>
  <c r="I950"/>
  <c r="I949"/>
  <c r="I948"/>
  <c r="I947"/>
  <c r="I946"/>
  <c r="I945"/>
  <c r="I943"/>
  <c r="I942"/>
  <c r="I941"/>
  <c r="I940"/>
  <c r="I939"/>
  <c r="I938"/>
  <c r="I936"/>
  <c r="I935"/>
  <c r="I934"/>
  <c r="I933"/>
  <c r="I932"/>
  <c r="I931"/>
  <c r="I929"/>
  <c r="I928"/>
  <c r="I927"/>
  <c r="I926"/>
  <c r="I925"/>
  <c r="I924"/>
  <c r="I922"/>
  <c r="I921"/>
  <c r="I920"/>
  <c r="I919"/>
  <c r="I918"/>
  <c r="I917"/>
  <c r="I908"/>
  <c r="I907"/>
  <c r="I906"/>
  <c r="I905"/>
  <c r="I904"/>
  <c r="I903"/>
  <c r="I901"/>
  <c r="I900"/>
  <c r="I899"/>
  <c r="I898"/>
  <c r="I897"/>
  <c r="I896"/>
  <c r="I894"/>
  <c r="I893"/>
  <c r="I892"/>
  <c r="I891"/>
  <c r="I890"/>
  <c r="I889"/>
  <c r="I887"/>
  <c r="I886"/>
  <c r="I885"/>
  <c r="I884"/>
  <c r="I883"/>
  <c r="I882"/>
  <c r="I880"/>
  <c r="I879"/>
  <c r="I878"/>
  <c r="I877"/>
  <c r="I876"/>
  <c r="I875"/>
  <c r="I866"/>
  <c r="I865"/>
  <c r="I864"/>
  <c r="I863"/>
  <c r="I862"/>
  <c r="I861"/>
  <c r="I859"/>
  <c r="I858"/>
  <c r="I857"/>
  <c r="I856"/>
  <c r="I855"/>
  <c r="I854"/>
  <c r="I852"/>
  <c r="I851"/>
  <c r="I850"/>
  <c r="I849"/>
  <c r="I848"/>
  <c r="I847"/>
  <c r="I837"/>
  <c r="I836"/>
  <c r="I835"/>
  <c r="I834"/>
  <c r="I833"/>
  <c r="I832"/>
  <c r="I814"/>
  <c r="I813"/>
  <c r="I812"/>
  <c r="I811"/>
  <c r="I810"/>
  <c r="I809"/>
  <c r="I800"/>
  <c r="I799"/>
  <c r="I798"/>
  <c r="I797"/>
  <c r="I796"/>
  <c r="I795"/>
  <c r="I786"/>
  <c r="I785"/>
  <c r="I784"/>
  <c r="I783"/>
  <c r="I782"/>
  <c r="I781"/>
  <c r="I772"/>
  <c r="I771"/>
  <c r="I770"/>
  <c r="I769"/>
  <c r="I768"/>
  <c r="I767"/>
  <c r="I751"/>
  <c r="I750"/>
  <c r="I749"/>
  <c r="I748"/>
  <c r="I747"/>
  <c r="I746"/>
  <c r="I744"/>
  <c r="I743"/>
  <c r="I742"/>
  <c r="I741"/>
  <c r="I740"/>
  <c r="I739"/>
  <c r="I737"/>
  <c r="I736"/>
  <c r="I735"/>
  <c r="I734"/>
  <c r="I733"/>
  <c r="I732"/>
  <c r="I723"/>
  <c r="I722"/>
  <c r="I721"/>
  <c r="I720"/>
  <c r="I719"/>
  <c r="I718"/>
  <c r="I709"/>
  <c r="I708"/>
  <c r="I707"/>
  <c r="I706"/>
  <c r="I705"/>
  <c r="I704"/>
  <c r="I645"/>
  <c r="I644"/>
  <c r="I643"/>
  <c r="I642"/>
  <c r="I641"/>
  <c r="I640"/>
  <c r="I638"/>
  <c r="I637"/>
  <c r="I636"/>
  <c r="I635"/>
  <c r="I634"/>
  <c r="I633"/>
  <c r="I631"/>
  <c r="I630"/>
  <c r="I629"/>
  <c r="I628"/>
  <c r="I627"/>
  <c r="I626"/>
  <c r="I624"/>
  <c r="I623"/>
  <c r="I622"/>
  <c r="I621"/>
  <c r="I620"/>
  <c r="I619"/>
  <c r="I617"/>
  <c r="I616"/>
  <c r="I615"/>
  <c r="I614"/>
  <c r="I613"/>
  <c r="I612"/>
  <c r="I610"/>
  <c r="I609"/>
  <c r="I608"/>
  <c r="I607"/>
  <c r="I606"/>
  <c r="I605"/>
  <c r="I596"/>
  <c r="I595"/>
  <c r="I594"/>
  <c r="I593"/>
  <c r="I592"/>
  <c r="I591"/>
  <c r="I589"/>
  <c r="I588"/>
  <c r="I587"/>
  <c r="I586"/>
  <c r="I585"/>
  <c r="I584"/>
  <c r="I575"/>
  <c r="I574"/>
  <c r="I573"/>
  <c r="I572"/>
  <c r="I571"/>
  <c r="I570"/>
  <c r="I568"/>
  <c r="I567"/>
  <c r="I566"/>
  <c r="I565"/>
  <c r="I564"/>
  <c r="I563"/>
  <c r="I561"/>
  <c r="I560"/>
  <c r="I559"/>
  <c r="I558"/>
  <c r="I557"/>
  <c r="I556"/>
  <c r="I554"/>
  <c r="I553"/>
  <c r="I552"/>
  <c r="I551"/>
  <c r="I550"/>
  <c r="I549"/>
  <c r="I547"/>
  <c r="I546"/>
  <c r="I545"/>
  <c r="I544"/>
  <c r="I543"/>
  <c r="I542"/>
  <c r="I540"/>
  <c r="I539"/>
  <c r="I538"/>
  <c r="I537"/>
  <c r="I536"/>
  <c r="I535"/>
  <c r="I526"/>
  <c r="I525"/>
  <c r="I524"/>
  <c r="I523"/>
  <c r="I522"/>
  <c r="I521"/>
  <c r="I512"/>
  <c r="I511"/>
  <c r="I510"/>
  <c r="I509"/>
  <c r="I508"/>
  <c r="I507"/>
  <c r="I505"/>
  <c r="I504"/>
  <c r="I503"/>
  <c r="I502"/>
  <c r="I501"/>
  <c r="I500"/>
  <c r="I498"/>
  <c r="I497"/>
  <c r="I496"/>
  <c r="I495"/>
  <c r="I494"/>
  <c r="I493"/>
  <c r="I491"/>
  <c r="I490"/>
  <c r="I489"/>
  <c r="I488"/>
  <c r="I487"/>
  <c r="I486"/>
  <c r="I484"/>
  <c r="I483"/>
  <c r="I482"/>
  <c r="I481"/>
  <c r="I480"/>
  <c r="I479"/>
  <c r="I470"/>
  <c r="I469"/>
  <c r="I468"/>
  <c r="I467"/>
  <c r="I466"/>
  <c r="I465"/>
  <c r="I463"/>
  <c r="I462"/>
  <c r="I461"/>
  <c r="I460"/>
  <c r="I459"/>
  <c r="I458"/>
  <c r="I456"/>
  <c r="I455"/>
  <c r="I454"/>
  <c r="I453"/>
  <c r="I452"/>
  <c r="I451"/>
  <c r="I449"/>
  <c r="I448"/>
  <c r="I447"/>
  <c r="I446"/>
  <c r="I445"/>
  <c r="I444"/>
  <c r="I442"/>
  <c r="I441"/>
  <c r="I440"/>
  <c r="I439"/>
  <c r="I438"/>
  <c r="I437"/>
  <c r="I435"/>
  <c r="I434"/>
  <c r="I433"/>
  <c r="I432"/>
  <c r="I431"/>
  <c r="I430"/>
  <c r="I428"/>
  <c r="I427"/>
  <c r="I426"/>
  <c r="I425"/>
  <c r="I424"/>
  <c r="I423"/>
  <c r="I414"/>
  <c r="I413"/>
  <c r="I412"/>
  <c r="I411"/>
  <c r="I410"/>
  <c r="I409"/>
  <c r="I407"/>
  <c r="I406"/>
  <c r="I405"/>
  <c r="I404"/>
  <c r="I403"/>
  <c r="I402"/>
  <c r="I400"/>
  <c r="I399"/>
  <c r="I398"/>
  <c r="I397"/>
  <c r="I396"/>
  <c r="I395"/>
  <c r="I393"/>
  <c r="I392"/>
  <c r="I391"/>
  <c r="I390"/>
  <c r="I389"/>
  <c r="I388"/>
  <c r="I379"/>
  <c r="I378"/>
  <c r="I377"/>
  <c r="I376"/>
  <c r="I375"/>
  <c r="I374"/>
  <c r="I372"/>
  <c r="I371"/>
  <c r="I370"/>
  <c r="I369"/>
  <c r="I368"/>
  <c r="I367"/>
  <c r="I365"/>
  <c r="I364"/>
  <c r="I363"/>
  <c r="I362"/>
  <c r="I361"/>
  <c r="I360"/>
  <c r="I358"/>
  <c r="I357"/>
  <c r="I356"/>
  <c r="I355"/>
  <c r="I354"/>
  <c r="I353"/>
  <c r="I351"/>
  <c r="I350"/>
  <c r="I349"/>
  <c r="I348"/>
  <c r="I347"/>
  <c r="I346"/>
  <c r="I337"/>
  <c r="I336"/>
  <c r="I335"/>
  <c r="I334"/>
  <c r="I333"/>
  <c r="I332"/>
  <c r="I330"/>
  <c r="I329"/>
  <c r="I328"/>
  <c r="I327"/>
  <c r="I326"/>
  <c r="I325"/>
  <c r="I323"/>
  <c r="I322"/>
  <c r="I321"/>
  <c r="I320"/>
  <c r="I319"/>
  <c r="I318"/>
  <c r="I316"/>
  <c r="I315"/>
  <c r="I314"/>
  <c r="I313"/>
  <c r="I312"/>
  <c r="I311"/>
  <c r="I288"/>
  <c r="I287"/>
  <c r="I286"/>
  <c r="I285"/>
  <c r="I284"/>
  <c r="I283"/>
  <c r="I281"/>
  <c r="I280"/>
  <c r="I279"/>
  <c r="I278"/>
  <c r="I277"/>
  <c r="I276"/>
  <c r="I259"/>
  <c r="I258"/>
  <c r="I257"/>
  <c r="I256"/>
  <c r="I255"/>
  <c r="I254"/>
  <c r="I252"/>
  <c r="I251"/>
  <c r="I250"/>
  <c r="I249"/>
  <c r="I248"/>
  <c r="I247"/>
  <c r="I204"/>
  <c r="I203"/>
  <c r="I202"/>
  <c r="I201"/>
  <c r="I200"/>
  <c r="I199"/>
  <c r="I190"/>
  <c r="I189"/>
  <c r="I188"/>
  <c r="I187"/>
  <c r="I186"/>
  <c r="I185"/>
  <c r="I183"/>
  <c r="I182"/>
  <c r="I181"/>
  <c r="I180"/>
  <c r="I179"/>
  <c r="I178"/>
  <c r="I169"/>
  <c r="I168"/>
  <c r="I167"/>
  <c r="I166"/>
  <c r="I165"/>
  <c r="I164"/>
  <c r="I162"/>
  <c r="I161"/>
  <c r="I160"/>
  <c r="I159"/>
  <c r="I158"/>
  <c r="I157"/>
  <c r="I155"/>
  <c r="I154"/>
  <c r="I153"/>
  <c r="I152"/>
  <c r="I151"/>
  <c r="I150"/>
  <c r="I148"/>
  <c r="I147"/>
  <c r="I146"/>
  <c r="I145"/>
  <c r="I144"/>
  <c r="I143"/>
  <c r="I141"/>
  <c r="I140"/>
  <c r="I139"/>
  <c r="I138"/>
  <c r="I137"/>
  <c r="I136"/>
  <c r="I127"/>
  <c r="I126"/>
  <c r="I125"/>
  <c r="I124"/>
  <c r="I123"/>
  <c r="I122"/>
  <c r="I120"/>
  <c r="I119"/>
  <c r="I118"/>
  <c r="I117"/>
  <c r="I116"/>
  <c r="I115"/>
  <c r="I106"/>
  <c r="I105"/>
  <c r="I104"/>
  <c r="I103"/>
  <c r="I102"/>
  <c r="I101"/>
  <c r="I99"/>
  <c r="I98"/>
  <c r="I97"/>
  <c r="I96"/>
  <c r="I95"/>
  <c r="I94"/>
  <c r="I78"/>
  <c r="I77"/>
  <c r="I76"/>
  <c r="I75"/>
  <c r="I74"/>
  <c r="I73"/>
  <c r="I71"/>
  <c r="I70"/>
  <c r="I69"/>
  <c r="I68"/>
  <c r="I67"/>
  <c r="I66"/>
  <c r="I49"/>
  <c r="I48"/>
  <c r="I47"/>
  <c r="I46"/>
  <c r="I45"/>
  <c r="I44"/>
  <c r="I1225" l="1"/>
  <c r="H1505"/>
  <c r="I1505" s="1"/>
  <c r="H1504"/>
  <c r="I1504" s="1"/>
  <c r="H1503"/>
  <c r="I1503" s="1"/>
  <c r="G1503"/>
  <c r="H1502"/>
  <c r="I1502" s="1"/>
  <c r="G1502"/>
  <c r="H1501"/>
  <c r="I1501" s="1"/>
  <c r="G1501"/>
  <c r="H1500"/>
  <c r="I1500" s="1"/>
  <c r="G1500"/>
  <c r="G1499" s="1"/>
  <c r="I37"/>
  <c r="I39"/>
  <c r="I40"/>
  <c r="I41"/>
  <c r="H60"/>
  <c r="I60" s="1"/>
  <c r="H61"/>
  <c r="I61" s="1"/>
  <c r="H62"/>
  <c r="I62" s="1"/>
  <c r="H63"/>
  <c r="I63" s="1"/>
  <c r="H64"/>
  <c r="I64" s="1"/>
  <c r="H59"/>
  <c r="I59" s="1"/>
  <c r="H88"/>
  <c r="H89"/>
  <c r="H90"/>
  <c r="H92"/>
  <c r="G81"/>
  <c r="G60" s="1"/>
  <c r="G82"/>
  <c r="G61" s="1"/>
  <c r="G58" s="1"/>
  <c r="G83"/>
  <c r="G62" s="1"/>
  <c r="I109"/>
  <c r="I110"/>
  <c r="I111"/>
  <c r="H112"/>
  <c r="I113"/>
  <c r="H130"/>
  <c r="I130" s="1"/>
  <c r="H131"/>
  <c r="I131" s="1"/>
  <c r="H132"/>
  <c r="I132" s="1"/>
  <c r="H133"/>
  <c r="I133" s="1"/>
  <c r="H134"/>
  <c r="I134" s="1"/>
  <c r="G131"/>
  <c r="G132"/>
  <c r="H172"/>
  <c r="I172" s="1"/>
  <c r="H173"/>
  <c r="I173" s="1"/>
  <c r="H174"/>
  <c r="I174" s="1"/>
  <c r="H175"/>
  <c r="I175" s="1"/>
  <c r="H176"/>
  <c r="I176" s="1"/>
  <c r="G173"/>
  <c r="G174"/>
  <c r="H193"/>
  <c r="I193" s="1"/>
  <c r="H194"/>
  <c r="I194" s="1"/>
  <c r="H195"/>
  <c r="I195" s="1"/>
  <c r="H196"/>
  <c r="I196" s="1"/>
  <c r="H197"/>
  <c r="I197" s="1"/>
  <c r="G193"/>
  <c r="G194"/>
  <c r="G195"/>
  <c r="I270"/>
  <c r="I272"/>
  <c r="I273"/>
  <c r="I274"/>
  <c r="G268"/>
  <c r="H305"/>
  <c r="H306"/>
  <c r="H307"/>
  <c r="H308"/>
  <c r="H309"/>
  <c r="G306"/>
  <c r="G307"/>
  <c r="H340"/>
  <c r="I340" s="1"/>
  <c r="H341"/>
  <c r="I341" s="1"/>
  <c r="H342"/>
  <c r="I342" s="1"/>
  <c r="H343"/>
  <c r="I343" s="1"/>
  <c r="H344"/>
  <c r="I344" s="1"/>
  <c r="G341"/>
  <c r="G342"/>
  <c r="H382"/>
  <c r="I382" s="1"/>
  <c r="H383"/>
  <c r="I383" s="1"/>
  <c r="H384"/>
  <c r="I384" s="1"/>
  <c r="H385"/>
  <c r="I385" s="1"/>
  <c r="H386"/>
  <c r="I386" s="1"/>
  <c r="G383"/>
  <c r="G384"/>
  <c r="H417"/>
  <c r="I417" s="1"/>
  <c r="H418"/>
  <c r="I418" s="1"/>
  <c r="H419"/>
  <c r="I419" s="1"/>
  <c r="H420"/>
  <c r="I420" s="1"/>
  <c r="H421"/>
  <c r="I421" s="1"/>
  <c r="G418"/>
  <c r="G419"/>
  <c r="H473"/>
  <c r="I473" s="1"/>
  <c r="H474"/>
  <c r="I474" s="1"/>
  <c r="H475"/>
  <c r="I475" s="1"/>
  <c r="H476"/>
  <c r="I476" s="1"/>
  <c r="H477"/>
  <c r="I477" s="1"/>
  <c r="G474"/>
  <c r="G475"/>
  <c r="H515"/>
  <c r="I515" s="1"/>
  <c r="H516"/>
  <c r="I516" s="1"/>
  <c r="H517"/>
  <c r="I517" s="1"/>
  <c r="H518"/>
  <c r="I518" s="1"/>
  <c r="H519"/>
  <c r="I519" s="1"/>
  <c r="G515"/>
  <c r="G224" s="1"/>
  <c r="G516"/>
  <c r="G517"/>
  <c r="H529"/>
  <c r="I529" s="1"/>
  <c r="H530"/>
  <c r="I530" s="1"/>
  <c r="H531"/>
  <c r="I531" s="1"/>
  <c r="H532"/>
  <c r="I532" s="1"/>
  <c r="H533"/>
  <c r="I533" s="1"/>
  <c r="G530"/>
  <c r="G531"/>
  <c r="H578"/>
  <c r="I578" s="1"/>
  <c r="H579"/>
  <c r="I579" s="1"/>
  <c r="H580"/>
  <c r="I580" s="1"/>
  <c r="H581"/>
  <c r="I581" s="1"/>
  <c r="H582"/>
  <c r="I582" s="1"/>
  <c r="G579"/>
  <c r="G580"/>
  <c r="H599"/>
  <c r="I599" s="1"/>
  <c r="H600"/>
  <c r="I600" s="1"/>
  <c r="H601"/>
  <c r="I601" s="1"/>
  <c r="H602"/>
  <c r="I602" s="1"/>
  <c r="H603"/>
  <c r="I603" s="1"/>
  <c r="G600"/>
  <c r="G601"/>
  <c r="H698"/>
  <c r="I698" s="1"/>
  <c r="H699"/>
  <c r="H700"/>
  <c r="I700" s="1"/>
  <c r="H701"/>
  <c r="H702"/>
  <c r="I702" s="1"/>
  <c r="G698"/>
  <c r="G699"/>
  <c r="G700"/>
  <c r="H712"/>
  <c r="I712" s="1"/>
  <c r="H713"/>
  <c r="I713" s="1"/>
  <c r="H714"/>
  <c r="I714" s="1"/>
  <c r="H715"/>
  <c r="I715" s="1"/>
  <c r="H716"/>
  <c r="I716" s="1"/>
  <c r="G712"/>
  <c r="G713"/>
  <c r="G714"/>
  <c r="H726"/>
  <c r="I726" s="1"/>
  <c r="H727"/>
  <c r="I727" s="1"/>
  <c r="H728"/>
  <c r="I728" s="1"/>
  <c r="H729"/>
  <c r="I729" s="1"/>
  <c r="H730"/>
  <c r="I730" s="1"/>
  <c r="G727"/>
  <c r="G728"/>
  <c r="H761"/>
  <c r="I761" s="1"/>
  <c r="H762"/>
  <c r="I762" s="1"/>
  <c r="H763"/>
  <c r="I763" s="1"/>
  <c r="H764"/>
  <c r="I764" s="1"/>
  <c r="H765"/>
  <c r="I765" s="1"/>
  <c r="G761"/>
  <c r="G762"/>
  <c r="G763"/>
  <c r="H775"/>
  <c r="I775" s="1"/>
  <c r="H776"/>
  <c r="I776" s="1"/>
  <c r="H777"/>
  <c r="I777" s="1"/>
  <c r="H778"/>
  <c r="I778" s="1"/>
  <c r="H779"/>
  <c r="I779" s="1"/>
  <c r="G775"/>
  <c r="G776"/>
  <c r="G777"/>
  <c r="H789"/>
  <c r="I789" s="1"/>
  <c r="H790"/>
  <c r="I790" s="1"/>
  <c r="H791"/>
  <c r="I791" s="1"/>
  <c r="H792"/>
  <c r="I792" s="1"/>
  <c r="H793"/>
  <c r="I793" s="1"/>
  <c r="G789"/>
  <c r="G790"/>
  <c r="G791"/>
  <c r="H803"/>
  <c r="I803" s="1"/>
  <c r="H804"/>
  <c r="I804" s="1"/>
  <c r="H805"/>
  <c r="I805" s="1"/>
  <c r="H806"/>
  <c r="I806" s="1"/>
  <c r="H807"/>
  <c r="I807" s="1"/>
  <c r="G803"/>
  <c r="G804"/>
  <c r="G805"/>
  <c r="H825"/>
  <c r="I825" s="1"/>
  <c r="H826"/>
  <c r="I826" s="1"/>
  <c r="H827"/>
  <c r="I827" s="1"/>
  <c r="H828"/>
  <c r="I828" s="1"/>
  <c r="H829"/>
  <c r="I829" s="1"/>
  <c r="G825"/>
  <c r="G826"/>
  <c r="G827"/>
  <c r="H841"/>
  <c r="I841" s="1"/>
  <c r="H842"/>
  <c r="I842" s="1"/>
  <c r="H843"/>
  <c r="I843" s="1"/>
  <c r="H844"/>
  <c r="I844" s="1"/>
  <c r="H845"/>
  <c r="I845" s="1"/>
  <c r="G842"/>
  <c r="G843"/>
  <c r="H869"/>
  <c r="I869" s="1"/>
  <c r="H870"/>
  <c r="I870" s="1"/>
  <c r="H871"/>
  <c r="I871" s="1"/>
  <c r="H872"/>
  <c r="I872" s="1"/>
  <c r="H873"/>
  <c r="I873" s="1"/>
  <c r="G869"/>
  <c r="G870"/>
  <c r="G871"/>
  <c r="H911"/>
  <c r="I911" s="1"/>
  <c r="H912"/>
  <c r="I912" s="1"/>
  <c r="H913"/>
  <c r="I913" s="1"/>
  <c r="H914"/>
  <c r="I914" s="1"/>
  <c r="H915"/>
  <c r="I915" s="1"/>
  <c r="G911"/>
  <c r="G912"/>
  <c r="G913"/>
  <c r="H960"/>
  <c r="I960" s="1"/>
  <c r="H961"/>
  <c r="I961" s="1"/>
  <c r="H962"/>
  <c r="I962" s="1"/>
  <c r="H963"/>
  <c r="I963" s="1"/>
  <c r="H964"/>
  <c r="I964" s="1"/>
  <c r="G961"/>
  <c r="G962"/>
  <c r="H1009"/>
  <c r="I1009" s="1"/>
  <c r="H1010"/>
  <c r="I1010" s="1"/>
  <c r="H1011"/>
  <c r="I1011" s="1"/>
  <c r="H1012"/>
  <c r="I1012" s="1"/>
  <c r="H1013"/>
  <c r="I1013" s="1"/>
  <c r="G1010"/>
  <c r="G1011"/>
  <c r="G1008"/>
  <c r="H1008"/>
  <c r="H1030"/>
  <c r="I1030" s="1"/>
  <c r="H1031"/>
  <c r="I1031" s="1"/>
  <c r="H1032"/>
  <c r="I1032" s="1"/>
  <c r="H1033"/>
  <c r="I1033" s="1"/>
  <c r="H1034"/>
  <c r="I1034" s="1"/>
  <c r="G1031"/>
  <c r="G1032"/>
  <c r="H1065"/>
  <c r="I1065" s="1"/>
  <c r="H1066"/>
  <c r="I1066" s="1"/>
  <c r="H1067"/>
  <c r="I1067" s="1"/>
  <c r="H1068"/>
  <c r="I1068" s="1"/>
  <c r="H1069"/>
  <c r="I1069" s="1"/>
  <c r="H1087"/>
  <c r="H1088"/>
  <c r="I1088" s="1"/>
  <c r="H1089"/>
  <c r="H1090"/>
  <c r="I1090" s="1"/>
  <c r="H1091"/>
  <c r="G1087"/>
  <c r="G1088"/>
  <c r="G1089"/>
  <c r="H1115"/>
  <c r="I1115" s="1"/>
  <c r="H1116"/>
  <c r="I1116" s="1"/>
  <c r="H1117"/>
  <c r="I1117" s="1"/>
  <c r="H1118"/>
  <c r="I1118" s="1"/>
  <c r="H1119"/>
  <c r="I1119" s="1"/>
  <c r="G1116"/>
  <c r="G1117"/>
  <c r="H1150"/>
  <c r="I1150" s="1"/>
  <c r="H1151"/>
  <c r="I1151" s="1"/>
  <c r="H1152"/>
  <c r="I1152" s="1"/>
  <c r="H1153"/>
  <c r="I1153" s="1"/>
  <c r="H1154"/>
  <c r="I1154" s="1"/>
  <c r="G1151"/>
  <c r="G1152"/>
  <c r="H1171"/>
  <c r="I1171" s="1"/>
  <c r="H1172"/>
  <c r="I1172" s="1"/>
  <c r="H1173"/>
  <c r="I1173" s="1"/>
  <c r="H1174"/>
  <c r="I1174" s="1"/>
  <c r="H1175"/>
  <c r="I1175" s="1"/>
  <c r="G1172"/>
  <c r="G1173"/>
  <c r="H1192"/>
  <c r="I1192" s="1"/>
  <c r="H1193"/>
  <c r="I1193" s="1"/>
  <c r="H1194"/>
  <c r="I1194" s="1"/>
  <c r="H1195"/>
  <c r="I1195" s="1"/>
  <c r="H1196"/>
  <c r="I1196" s="1"/>
  <c r="G1193"/>
  <c r="G1194"/>
  <c r="H1312"/>
  <c r="I1312" s="1"/>
  <c r="H1313"/>
  <c r="I1313" s="1"/>
  <c r="H1314"/>
  <c r="I1314" s="1"/>
  <c r="H1315"/>
  <c r="I1315" s="1"/>
  <c r="H1316"/>
  <c r="I1316" s="1"/>
  <c r="G1312"/>
  <c r="G1313"/>
  <c r="G1314"/>
  <c r="H1277"/>
  <c r="I1277" s="1"/>
  <c r="H1278"/>
  <c r="I1278" s="1"/>
  <c r="H1279"/>
  <c r="I1279" s="1"/>
  <c r="G1277"/>
  <c r="G1278"/>
  <c r="G1279"/>
  <c r="H1492"/>
  <c r="I1492" s="1"/>
  <c r="H1485"/>
  <c r="I1485" s="1"/>
  <c r="H1478"/>
  <c r="I1478" s="1"/>
  <c r="H1471"/>
  <c r="I1471" s="1"/>
  <c r="H1464"/>
  <c r="I1464" s="1"/>
  <c r="H1457"/>
  <c r="I1457" s="1"/>
  <c r="H1450"/>
  <c r="I1450" s="1"/>
  <c r="H1443"/>
  <c r="I1443" s="1"/>
  <c r="H1436"/>
  <c r="I1436" s="1"/>
  <c r="H1429"/>
  <c r="I1429" s="1"/>
  <c r="H1422"/>
  <c r="I1422" s="1"/>
  <c r="H1415"/>
  <c r="I1415" s="1"/>
  <c r="H1408"/>
  <c r="I1408" s="1"/>
  <c r="H1401"/>
  <c r="I1401" s="1"/>
  <c r="H1394"/>
  <c r="I1394" s="1"/>
  <c r="H1387"/>
  <c r="I1387" s="1"/>
  <c r="H1380"/>
  <c r="I1380" s="1"/>
  <c r="H1373"/>
  <c r="I1373" s="1"/>
  <c r="H1366"/>
  <c r="I1366" s="1"/>
  <c r="H1359"/>
  <c r="I1359" s="1"/>
  <c r="H1352"/>
  <c r="I1352" s="1"/>
  <c r="H1345"/>
  <c r="I1345" s="1"/>
  <c r="H1338"/>
  <c r="I1338" s="1"/>
  <c r="H1331"/>
  <c r="I1331" s="1"/>
  <c r="H1324"/>
  <c r="I1324" s="1"/>
  <c r="H1317"/>
  <c r="I1317" s="1"/>
  <c r="H1303"/>
  <c r="I1303" s="1"/>
  <c r="H1296"/>
  <c r="I1296" s="1"/>
  <c r="H1289"/>
  <c r="I1289" s="1"/>
  <c r="H1282"/>
  <c r="I1282" s="1"/>
  <c r="H1260"/>
  <c r="I1260" s="1"/>
  <c r="H1246"/>
  <c r="H1239"/>
  <c r="G1232"/>
  <c r="H1232"/>
  <c r="H1225"/>
  <c r="H1218"/>
  <c r="H1211"/>
  <c r="H1204"/>
  <c r="H1197"/>
  <c r="I1197" s="1"/>
  <c r="H1183"/>
  <c r="H1176"/>
  <c r="H1162"/>
  <c r="H1155"/>
  <c r="H1141"/>
  <c r="I1141" s="1"/>
  <c r="H1134"/>
  <c r="H1127"/>
  <c r="I1127" s="1"/>
  <c r="H1120"/>
  <c r="I1120" s="1"/>
  <c r="H1099"/>
  <c r="I1099" s="1"/>
  <c r="H1092"/>
  <c r="I1092" s="1"/>
  <c r="H1070"/>
  <c r="I1070" s="1"/>
  <c r="H1056"/>
  <c r="I1056" s="1"/>
  <c r="H1049"/>
  <c r="H1042"/>
  <c r="H1035"/>
  <c r="H1021"/>
  <c r="H1014"/>
  <c r="H1000"/>
  <c r="I1000" s="1"/>
  <c r="H993"/>
  <c r="I993" s="1"/>
  <c r="H986"/>
  <c r="H979"/>
  <c r="H972"/>
  <c r="I972" s="1"/>
  <c r="H965"/>
  <c r="I965" s="1"/>
  <c r="H951"/>
  <c r="I951" s="1"/>
  <c r="H944"/>
  <c r="I944" s="1"/>
  <c r="H937"/>
  <c r="I937" s="1"/>
  <c r="H930"/>
  <c r="I930" s="1"/>
  <c r="H923"/>
  <c r="I923" s="1"/>
  <c r="H916"/>
  <c r="H902"/>
  <c r="I902" s="1"/>
  <c r="H895"/>
  <c r="H888"/>
  <c r="I888" s="1"/>
  <c r="H881"/>
  <c r="I881" s="1"/>
  <c r="H874"/>
  <c r="I874" s="1"/>
  <c r="H860"/>
  <c r="I860" s="1"/>
  <c r="H853"/>
  <c r="I853" s="1"/>
  <c r="H846"/>
  <c r="H831"/>
  <c r="H808"/>
  <c r="I808" s="1"/>
  <c r="H794"/>
  <c r="I794" s="1"/>
  <c r="H780"/>
  <c r="H766"/>
  <c r="H745"/>
  <c r="I745" s="1"/>
  <c r="H738"/>
  <c r="I738" s="1"/>
  <c r="H731"/>
  <c r="I731" s="1"/>
  <c r="H717"/>
  <c r="H703"/>
  <c r="I703" s="1"/>
  <c r="H639"/>
  <c r="I639" s="1"/>
  <c r="H632"/>
  <c r="I632" s="1"/>
  <c r="H625"/>
  <c r="I625" s="1"/>
  <c r="I618"/>
  <c r="H611"/>
  <c r="H604"/>
  <c r="H590"/>
  <c r="H583"/>
  <c r="H569"/>
  <c r="H562"/>
  <c r="H555"/>
  <c r="H548"/>
  <c r="H541"/>
  <c r="H534"/>
  <c r="H520"/>
  <c r="H506"/>
  <c r="I506" s="1"/>
  <c r="H499"/>
  <c r="I499" s="1"/>
  <c r="H485"/>
  <c r="I485" s="1"/>
  <c r="H478"/>
  <c r="I478" s="1"/>
  <c r="H457"/>
  <c r="I457" s="1"/>
  <c r="H450"/>
  <c r="I450" s="1"/>
  <c r="H443"/>
  <c r="I443" s="1"/>
  <c r="H436"/>
  <c r="I436" s="1"/>
  <c r="H429"/>
  <c r="H422"/>
  <c r="H408"/>
  <c r="I408" s="1"/>
  <c r="H401"/>
  <c r="H394"/>
  <c r="H387"/>
  <c r="I387" s="1"/>
  <c r="H373"/>
  <c r="I373" s="1"/>
  <c r="H366"/>
  <c r="I366" s="1"/>
  <c r="H359"/>
  <c r="I359" s="1"/>
  <c r="H352"/>
  <c r="H345"/>
  <c r="I345" s="1"/>
  <c r="H331"/>
  <c r="I331" s="1"/>
  <c r="H324"/>
  <c r="I324" s="1"/>
  <c r="I317"/>
  <c r="H310"/>
  <c r="H282"/>
  <c r="I282" s="1"/>
  <c r="H275"/>
  <c r="I275" s="1"/>
  <c r="H253"/>
  <c r="H246"/>
  <c r="H198"/>
  <c r="I198" s="1"/>
  <c r="H184"/>
  <c r="H177"/>
  <c r="H163"/>
  <c r="H156"/>
  <c r="H149"/>
  <c r="H142"/>
  <c r="H135"/>
  <c r="H121"/>
  <c r="I121" s="1"/>
  <c r="H114"/>
  <c r="I114" s="1"/>
  <c r="H100"/>
  <c r="I100" s="1"/>
  <c r="H93"/>
  <c r="I93" s="1"/>
  <c r="H72"/>
  <c r="I72" s="1"/>
  <c r="H65"/>
  <c r="I65" s="1"/>
  <c r="H43"/>
  <c r="G1492"/>
  <c r="G1485"/>
  <c r="G1478"/>
  <c r="G1471"/>
  <c r="G1464"/>
  <c r="G1457"/>
  <c r="G1450"/>
  <c r="G1443"/>
  <c r="G1436"/>
  <c r="G1429"/>
  <c r="G1422"/>
  <c r="G1415"/>
  <c r="G1408"/>
  <c r="G1401"/>
  <c r="G1394"/>
  <c r="G1387"/>
  <c r="G1380"/>
  <c r="G1373"/>
  <c r="G1366"/>
  <c r="G1359"/>
  <c r="G1352"/>
  <c r="G1345"/>
  <c r="G1338"/>
  <c r="G1331"/>
  <c r="G1324"/>
  <c r="G1317"/>
  <c r="G1303"/>
  <c r="G1296"/>
  <c r="G1289"/>
  <c r="G1282"/>
  <c r="G1260"/>
  <c r="G1253"/>
  <c r="G1246"/>
  <c r="G1239"/>
  <c r="G1225"/>
  <c r="G1218"/>
  <c r="G1211"/>
  <c r="G1204"/>
  <c r="G1197"/>
  <c r="G1183"/>
  <c r="G1176"/>
  <c r="G1162"/>
  <c r="G1155"/>
  <c r="G1141"/>
  <c r="G1134"/>
  <c r="G1127"/>
  <c r="G1120"/>
  <c r="G1099"/>
  <c r="G1092"/>
  <c r="G1070"/>
  <c r="G1056"/>
  <c r="G1049"/>
  <c r="G1042"/>
  <c r="G1035"/>
  <c r="G1021"/>
  <c r="G1014"/>
  <c r="G1000"/>
  <c r="G993"/>
  <c r="G986"/>
  <c r="G979"/>
  <c r="G780"/>
  <c r="G766"/>
  <c r="G745"/>
  <c r="G738"/>
  <c r="G731"/>
  <c r="G717"/>
  <c r="G703"/>
  <c r="G639"/>
  <c r="G632"/>
  <c r="G625"/>
  <c r="G618"/>
  <c r="G611"/>
  <c r="G604"/>
  <c r="G590"/>
  <c r="G583"/>
  <c r="G569"/>
  <c r="G562"/>
  <c r="G555"/>
  <c r="G548"/>
  <c r="G541"/>
  <c r="G534"/>
  <c r="G520"/>
  <c r="G506"/>
  <c r="G499"/>
  <c r="G485"/>
  <c r="G478"/>
  <c r="G464"/>
  <c r="G457"/>
  <c r="G450"/>
  <c r="G443"/>
  <c r="G436"/>
  <c r="G429"/>
  <c r="G422"/>
  <c r="G408"/>
  <c r="G401"/>
  <c r="G394"/>
  <c r="G387"/>
  <c r="G373"/>
  <c r="G366"/>
  <c r="G359"/>
  <c r="G352"/>
  <c r="G345"/>
  <c r="G331"/>
  <c r="G324"/>
  <c r="G310"/>
  <c r="G282"/>
  <c r="G275"/>
  <c r="G253"/>
  <c r="G246"/>
  <c r="G198"/>
  <c r="G184"/>
  <c r="G177"/>
  <c r="G163"/>
  <c r="G156"/>
  <c r="G149"/>
  <c r="G142"/>
  <c r="G135"/>
  <c r="G121"/>
  <c r="G114"/>
  <c r="G100"/>
  <c r="G93"/>
  <c r="G72"/>
  <c r="G65"/>
  <c r="G43"/>
  <c r="G972"/>
  <c r="G965"/>
  <c r="G951"/>
  <c r="G944"/>
  <c r="G937"/>
  <c r="G930"/>
  <c r="G923"/>
  <c r="G916"/>
  <c r="G902"/>
  <c r="G895"/>
  <c r="G888"/>
  <c r="G881"/>
  <c r="G874"/>
  <c r="G860"/>
  <c r="G853"/>
  <c r="G846"/>
  <c r="G831"/>
  <c r="G808"/>
  <c r="G794"/>
  <c r="I492"/>
  <c r="I308" l="1"/>
  <c r="H227"/>
  <c r="I227" s="1"/>
  <c r="I112"/>
  <c r="H107"/>
  <c r="G226"/>
  <c r="I307"/>
  <c r="H226"/>
  <c r="I226" s="1"/>
  <c r="G225"/>
  <c r="I306"/>
  <c r="H225"/>
  <c r="I225" s="1"/>
  <c r="G1007"/>
  <c r="K1007" s="1"/>
  <c r="K224"/>
  <c r="J224"/>
  <c r="I309"/>
  <c r="H228"/>
  <c r="I228" s="1"/>
  <c r="I305"/>
  <c r="H224"/>
  <c r="I224" s="1"/>
  <c r="H58"/>
  <c r="I58" s="1"/>
  <c r="H1007"/>
  <c r="I271"/>
  <c r="H268"/>
  <c r="J82"/>
  <c r="K82"/>
  <c r="I92"/>
  <c r="H85"/>
  <c r="I85" s="1"/>
  <c r="I90"/>
  <c r="H83"/>
  <c r="I83" s="1"/>
  <c r="I88"/>
  <c r="H81"/>
  <c r="I81" s="1"/>
  <c r="I135"/>
  <c r="I394"/>
  <c r="I429"/>
  <c r="I780"/>
  <c r="I895"/>
  <c r="I979"/>
  <c r="I1134"/>
  <c r="I38"/>
  <c r="J83"/>
  <c r="K83"/>
  <c r="J81"/>
  <c r="K81"/>
  <c r="I91"/>
  <c r="H84"/>
  <c r="I84" s="1"/>
  <c r="I89"/>
  <c r="H82"/>
  <c r="I82" s="1"/>
  <c r="I401"/>
  <c r="I422"/>
  <c r="I246"/>
  <c r="I43"/>
  <c r="I986"/>
  <c r="I916"/>
  <c r="I846"/>
  <c r="I831"/>
  <c r="I520"/>
  <c r="I352"/>
  <c r="I310"/>
  <c r="K65"/>
  <c r="J65"/>
  <c r="K72"/>
  <c r="J72"/>
  <c r="K93"/>
  <c r="J93"/>
  <c r="K100"/>
  <c r="J100"/>
  <c r="K114"/>
  <c r="J114"/>
  <c r="K121"/>
  <c r="J121"/>
  <c r="K135"/>
  <c r="J135"/>
  <c r="K142"/>
  <c r="J142"/>
  <c r="K149"/>
  <c r="J149"/>
  <c r="K156"/>
  <c r="J156"/>
  <c r="K163"/>
  <c r="J163"/>
  <c r="K177"/>
  <c r="J177"/>
  <c r="K184"/>
  <c r="J184"/>
  <c r="K198"/>
  <c r="J198"/>
  <c r="K246"/>
  <c r="J246"/>
  <c r="K253"/>
  <c r="J253"/>
  <c r="K275"/>
  <c r="J275"/>
  <c r="K282"/>
  <c r="J282"/>
  <c r="K310"/>
  <c r="J310"/>
  <c r="K317"/>
  <c r="J317"/>
  <c r="K324"/>
  <c r="J324"/>
  <c r="K331"/>
  <c r="J331"/>
  <c r="K345"/>
  <c r="J345"/>
  <c r="K352"/>
  <c r="J352"/>
  <c r="K359"/>
  <c r="J359"/>
  <c r="K366"/>
  <c r="J366"/>
  <c r="K373"/>
  <c r="J373"/>
  <c r="K387"/>
  <c r="J387"/>
  <c r="K394"/>
  <c r="J394"/>
  <c r="K401"/>
  <c r="J401"/>
  <c r="K408"/>
  <c r="J408"/>
  <c r="K422"/>
  <c r="J422"/>
  <c r="K429"/>
  <c r="J429"/>
  <c r="K436"/>
  <c r="J436"/>
  <c r="K443"/>
  <c r="J443"/>
  <c r="K450"/>
  <c r="J450"/>
  <c r="K457"/>
  <c r="J457"/>
  <c r="K464"/>
  <c r="J464"/>
  <c r="K478"/>
  <c r="J478"/>
  <c r="K485"/>
  <c r="J485"/>
  <c r="K492"/>
  <c r="J492"/>
  <c r="K499"/>
  <c r="J499"/>
  <c r="K506"/>
  <c r="J506"/>
  <c r="K520"/>
  <c r="J520"/>
  <c r="K534"/>
  <c r="J534"/>
  <c r="K541"/>
  <c r="J541"/>
  <c r="K548"/>
  <c r="J548"/>
  <c r="K555"/>
  <c r="J555"/>
  <c r="K562"/>
  <c r="J562"/>
  <c r="J569"/>
  <c r="K569"/>
  <c r="K583"/>
  <c r="J583"/>
  <c r="K590"/>
  <c r="J590"/>
  <c r="K604"/>
  <c r="J604"/>
  <c r="K611"/>
  <c r="J611"/>
  <c r="K618"/>
  <c r="J618"/>
  <c r="K625"/>
  <c r="J625"/>
  <c r="K632"/>
  <c r="J632"/>
  <c r="K639"/>
  <c r="J639"/>
  <c r="K703"/>
  <c r="J703"/>
  <c r="K717"/>
  <c r="J717"/>
  <c r="K731"/>
  <c r="J731"/>
  <c r="K738"/>
  <c r="J738"/>
  <c r="K745"/>
  <c r="J745"/>
  <c r="K766"/>
  <c r="J766"/>
  <c r="K780"/>
  <c r="J780"/>
  <c r="K979"/>
  <c r="J979"/>
  <c r="K986"/>
  <c r="J986"/>
  <c r="K993"/>
  <c r="J993"/>
  <c r="K1000"/>
  <c r="J1000"/>
  <c r="K1317"/>
  <c r="J1317"/>
  <c r="K1352"/>
  <c r="J1352"/>
  <c r="K1366"/>
  <c r="J1366"/>
  <c r="K1380"/>
  <c r="J1380"/>
  <c r="K1394"/>
  <c r="J1394"/>
  <c r="K1408"/>
  <c r="J1408"/>
  <c r="K1422"/>
  <c r="J1422"/>
  <c r="K1436"/>
  <c r="J1436"/>
  <c r="K1450"/>
  <c r="J1450"/>
  <c r="K1464"/>
  <c r="J1464"/>
  <c r="K1478"/>
  <c r="J1478"/>
  <c r="K1485"/>
  <c r="J1485"/>
  <c r="K1278"/>
  <c r="J1278"/>
  <c r="K1314"/>
  <c r="J1314"/>
  <c r="K1312"/>
  <c r="J1312"/>
  <c r="K1193"/>
  <c r="J1193"/>
  <c r="K1173"/>
  <c r="J1173"/>
  <c r="K1171"/>
  <c r="J1171"/>
  <c r="K1151"/>
  <c r="J1151"/>
  <c r="K1117"/>
  <c r="J1117"/>
  <c r="K1115"/>
  <c r="J1115"/>
  <c r="G1080"/>
  <c r="K1088"/>
  <c r="J1088"/>
  <c r="H1083"/>
  <c r="I1083" s="1"/>
  <c r="I1091"/>
  <c r="H1081"/>
  <c r="I1081" s="1"/>
  <c r="I1089"/>
  <c r="H1079"/>
  <c r="I1079" s="1"/>
  <c r="I1087"/>
  <c r="K1067"/>
  <c r="J1067"/>
  <c r="K1065"/>
  <c r="J1065"/>
  <c r="K1031"/>
  <c r="J1031"/>
  <c r="K1011"/>
  <c r="J1011"/>
  <c r="K1009"/>
  <c r="J1009"/>
  <c r="K962"/>
  <c r="J962"/>
  <c r="K960"/>
  <c r="J960"/>
  <c r="K912"/>
  <c r="J912"/>
  <c r="K871"/>
  <c r="J871"/>
  <c r="K869"/>
  <c r="J869"/>
  <c r="K842"/>
  <c r="J842"/>
  <c r="K827"/>
  <c r="J827"/>
  <c r="K825"/>
  <c r="J825"/>
  <c r="K804"/>
  <c r="J804"/>
  <c r="K791"/>
  <c r="J791"/>
  <c r="K789"/>
  <c r="J789"/>
  <c r="K776"/>
  <c r="J776"/>
  <c r="K763"/>
  <c r="J763"/>
  <c r="K761"/>
  <c r="J761"/>
  <c r="K727"/>
  <c r="J727"/>
  <c r="K714"/>
  <c r="J714"/>
  <c r="K712"/>
  <c r="J712"/>
  <c r="K699"/>
  <c r="J699"/>
  <c r="K601"/>
  <c r="J601"/>
  <c r="K599"/>
  <c r="J599"/>
  <c r="K579"/>
  <c r="J579"/>
  <c r="K531"/>
  <c r="J531"/>
  <c r="K529"/>
  <c r="J529"/>
  <c r="K516"/>
  <c r="J516"/>
  <c r="K475"/>
  <c r="J475"/>
  <c r="K473"/>
  <c r="J473"/>
  <c r="K418"/>
  <c r="J418"/>
  <c r="K384"/>
  <c r="J384"/>
  <c r="K382"/>
  <c r="J382"/>
  <c r="K341"/>
  <c r="J341"/>
  <c r="K306"/>
  <c r="J306"/>
  <c r="K272"/>
  <c r="J272"/>
  <c r="K270"/>
  <c r="J270"/>
  <c r="K217"/>
  <c r="J217"/>
  <c r="K194"/>
  <c r="J194"/>
  <c r="K174"/>
  <c r="J174"/>
  <c r="K172"/>
  <c r="J172"/>
  <c r="K131"/>
  <c r="J131"/>
  <c r="K111"/>
  <c r="J111"/>
  <c r="K109"/>
  <c r="J109"/>
  <c r="K89"/>
  <c r="J89"/>
  <c r="K61"/>
  <c r="J61"/>
  <c r="K39"/>
  <c r="J39"/>
  <c r="K37"/>
  <c r="J37"/>
  <c r="K1500"/>
  <c r="J1500"/>
  <c r="K1502"/>
  <c r="J1502"/>
  <c r="I142"/>
  <c r="I156"/>
  <c r="I177"/>
  <c r="I253"/>
  <c r="I464"/>
  <c r="I541"/>
  <c r="I555"/>
  <c r="I569"/>
  <c r="I590"/>
  <c r="I611"/>
  <c r="I717"/>
  <c r="I766"/>
  <c r="I1014"/>
  <c r="I1035"/>
  <c r="I1049"/>
  <c r="I1162"/>
  <c r="I1183"/>
  <c r="I1204"/>
  <c r="I1218"/>
  <c r="I1232"/>
  <c r="I1239"/>
  <c r="I1253"/>
  <c r="K794"/>
  <c r="J794"/>
  <c r="K808"/>
  <c r="J808"/>
  <c r="K831"/>
  <c r="J831"/>
  <c r="K846"/>
  <c r="J846"/>
  <c r="K853"/>
  <c r="J853"/>
  <c r="K860"/>
  <c r="J860"/>
  <c r="K874"/>
  <c r="J874"/>
  <c r="K881"/>
  <c r="J881"/>
  <c r="K888"/>
  <c r="J888"/>
  <c r="K895"/>
  <c r="J895"/>
  <c r="K902"/>
  <c r="J902"/>
  <c r="K916"/>
  <c r="J916"/>
  <c r="K923"/>
  <c r="J923"/>
  <c r="K930"/>
  <c r="J930"/>
  <c r="K937"/>
  <c r="J937"/>
  <c r="K944"/>
  <c r="J944"/>
  <c r="K951"/>
  <c r="J951"/>
  <c r="K965"/>
  <c r="J965"/>
  <c r="K972"/>
  <c r="J972"/>
  <c r="K43"/>
  <c r="J43"/>
  <c r="K1014"/>
  <c r="J1014"/>
  <c r="K1021"/>
  <c r="J1021"/>
  <c r="K1035"/>
  <c r="J1035"/>
  <c r="K1042"/>
  <c r="J1042"/>
  <c r="K1049"/>
  <c r="J1049"/>
  <c r="K1056"/>
  <c r="J1056"/>
  <c r="K1070"/>
  <c r="J1070"/>
  <c r="K1092"/>
  <c r="J1092"/>
  <c r="K1099"/>
  <c r="J1099"/>
  <c r="K1120"/>
  <c r="J1120"/>
  <c r="K1127"/>
  <c r="J1127"/>
  <c r="K1134"/>
  <c r="J1134"/>
  <c r="K1141"/>
  <c r="J1141"/>
  <c r="K1155"/>
  <c r="J1155"/>
  <c r="K1162"/>
  <c r="J1162"/>
  <c r="K1176"/>
  <c r="J1176"/>
  <c r="K1183"/>
  <c r="J1183"/>
  <c r="K1197"/>
  <c r="J1197"/>
  <c r="K1204"/>
  <c r="J1204"/>
  <c r="K1211"/>
  <c r="J1211"/>
  <c r="K1218"/>
  <c r="J1218"/>
  <c r="K1225"/>
  <c r="J1225"/>
  <c r="K1239"/>
  <c r="J1239"/>
  <c r="K1246"/>
  <c r="J1246"/>
  <c r="K1253"/>
  <c r="J1253"/>
  <c r="K1260"/>
  <c r="J1260"/>
  <c r="K1282"/>
  <c r="J1282"/>
  <c r="K1289"/>
  <c r="J1289"/>
  <c r="K1296"/>
  <c r="J1296"/>
  <c r="K1303"/>
  <c r="J1303"/>
  <c r="K1324"/>
  <c r="J1324"/>
  <c r="K1331"/>
  <c r="J1331"/>
  <c r="K1338"/>
  <c r="J1338"/>
  <c r="K1345"/>
  <c r="J1345"/>
  <c r="K1359"/>
  <c r="J1359"/>
  <c r="K1373"/>
  <c r="J1373"/>
  <c r="K1387"/>
  <c r="J1387"/>
  <c r="K1401"/>
  <c r="J1401"/>
  <c r="K1415"/>
  <c r="J1415"/>
  <c r="K1429"/>
  <c r="J1429"/>
  <c r="K1443"/>
  <c r="J1443"/>
  <c r="K1457"/>
  <c r="J1457"/>
  <c r="K1471"/>
  <c r="J1471"/>
  <c r="K1492"/>
  <c r="J1492"/>
  <c r="J1232"/>
  <c r="K1279"/>
  <c r="J1279"/>
  <c r="K1277"/>
  <c r="J1277"/>
  <c r="K1313"/>
  <c r="J1313"/>
  <c r="K1194"/>
  <c r="J1194"/>
  <c r="K1192"/>
  <c r="J1192"/>
  <c r="K1172"/>
  <c r="J1172"/>
  <c r="K1152"/>
  <c r="J1152"/>
  <c r="K1150"/>
  <c r="J1150"/>
  <c r="K1116"/>
  <c r="J1116"/>
  <c r="K1089"/>
  <c r="J1089"/>
  <c r="K1087"/>
  <c r="J1087"/>
  <c r="K1066"/>
  <c r="J1066"/>
  <c r="K1032"/>
  <c r="J1032"/>
  <c r="K1030"/>
  <c r="J1030"/>
  <c r="K1010"/>
  <c r="J1010"/>
  <c r="K961"/>
  <c r="J961"/>
  <c r="K913"/>
  <c r="J913"/>
  <c r="K911"/>
  <c r="J911"/>
  <c r="K870"/>
  <c r="J870"/>
  <c r="K843"/>
  <c r="J843"/>
  <c r="K841"/>
  <c r="J841"/>
  <c r="K826"/>
  <c r="J826"/>
  <c r="K805"/>
  <c r="J805"/>
  <c r="K803"/>
  <c r="J803"/>
  <c r="K790"/>
  <c r="J790"/>
  <c r="K777"/>
  <c r="J777"/>
  <c r="K775"/>
  <c r="J775"/>
  <c r="K762"/>
  <c r="J762"/>
  <c r="K728"/>
  <c r="J728"/>
  <c r="K726"/>
  <c r="J726"/>
  <c r="K713"/>
  <c r="J713"/>
  <c r="G693"/>
  <c r="K700"/>
  <c r="J700"/>
  <c r="G691"/>
  <c r="K698"/>
  <c r="J698"/>
  <c r="H694"/>
  <c r="I694" s="1"/>
  <c r="I701"/>
  <c r="H692"/>
  <c r="I692" s="1"/>
  <c r="I699"/>
  <c r="K600"/>
  <c r="J600"/>
  <c r="K580"/>
  <c r="J580"/>
  <c r="K578"/>
  <c r="J578"/>
  <c r="K530"/>
  <c r="J530"/>
  <c r="K517"/>
  <c r="J517"/>
  <c r="K515"/>
  <c r="J515"/>
  <c r="K474"/>
  <c r="J474"/>
  <c r="K419"/>
  <c r="J419"/>
  <c r="K417"/>
  <c r="J417"/>
  <c r="K383"/>
  <c r="J383"/>
  <c r="K342"/>
  <c r="J342"/>
  <c r="K340"/>
  <c r="J340"/>
  <c r="K307"/>
  <c r="J307"/>
  <c r="K305"/>
  <c r="J305"/>
  <c r="K271"/>
  <c r="J271"/>
  <c r="K218"/>
  <c r="J218"/>
  <c r="K216"/>
  <c r="J216"/>
  <c r="K195"/>
  <c r="J195"/>
  <c r="K193"/>
  <c r="J193"/>
  <c r="K173"/>
  <c r="J173"/>
  <c r="K132"/>
  <c r="J132"/>
  <c r="K130"/>
  <c r="J130"/>
  <c r="K110"/>
  <c r="J110"/>
  <c r="K90"/>
  <c r="J90"/>
  <c r="K88"/>
  <c r="J88"/>
  <c r="K59"/>
  <c r="J59"/>
  <c r="K62"/>
  <c r="J62"/>
  <c r="K60"/>
  <c r="J60"/>
  <c r="G30"/>
  <c r="K38"/>
  <c r="J38"/>
  <c r="J1499"/>
  <c r="K1499"/>
  <c r="J1501"/>
  <c r="K1501"/>
  <c r="J1503"/>
  <c r="K1503"/>
  <c r="I149"/>
  <c r="I163"/>
  <c r="I184"/>
  <c r="I534"/>
  <c r="I548"/>
  <c r="I562"/>
  <c r="I583"/>
  <c r="I604"/>
  <c r="I1021"/>
  <c r="I1042"/>
  <c r="I1155"/>
  <c r="I1176"/>
  <c r="I1211"/>
  <c r="I1246"/>
  <c r="G819"/>
  <c r="G817"/>
  <c r="H820"/>
  <c r="I820" s="1"/>
  <c r="H818"/>
  <c r="I818" s="1"/>
  <c r="H210"/>
  <c r="I210" s="1"/>
  <c r="H208"/>
  <c r="G31"/>
  <c r="G29"/>
  <c r="G1270"/>
  <c r="H1271"/>
  <c r="I1271" s="1"/>
  <c r="H1269"/>
  <c r="I1269" s="1"/>
  <c r="H30"/>
  <c r="H14" s="1"/>
  <c r="G818"/>
  <c r="H821"/>
  <c r="I821" s="1"/>
  <c r="H819"/>
  <c r="I819" s="1"/>
  <c r="H817"/>
  <c r="I817" s="1"/>
  <c r="G208"/>
  <c r="H211"/>
  <c r="I211" s="1"/>
  <c r="H209"/>
  <c r="I209" s="1"/>
  <c r="H207"/>
  <c r="I207" s="1"/>
  <c r="H33"/>
  <c r="I33" s="1"/>
  <c r="H31"/>
  <c r="I29"/>
  <c r="G1271"/>
  <c r="G1269"/>
  <c r="H1270"/>
  <c r="I1270" s="1"/>
  <c r="G1081"/>
  <c r="G1079"/>
  <c r="H1082"/>
  <c r="I1082" s="1"/>
  <c r="H1080"/>
  <c r="I1080" s="1"/>
  <c r="G692"/>
  <c r="H695"/>
  <c r="I695" s="1"/>
  <c r="H693"/>
  <c r="I693" s="1"/>
  <c r="H691"/>
  <c r="I691" s="1"/>
  <c r="H32"/>
  <c r="I32" s="1"/>
  <c r="G24"/>
  <c r="G22"/>
  <c r="G23"/>
  <c r="H25"/>
  <c r="I25" s="1"/>
  <c r="G207"/>
  <c r="H26"/>
  <c r="I26" s="1"/>
  <c r="H23"/>
  <c r="H1499"/>
  <c r="I1499" s="1"/>
  <c r="G209"/>
  <c r="H24"/>
  <c r="I24" s="1"/>
  <c r="H22"/>
  <c r="I22" s="1"/>
  <c r="H528"/>
  <c r="G528"/>
  <c r="H1311"/>
  <c r="H1281"/>
  <c r="I1281" s="1"/>
  <c r="H1280"/>
  <c r="I1280" s="1"/>
  <c r="H1276"/>
  <c r="I1276" s="1"/>
  <c r="H1191"/>
  <c r="H1170"/>
  <c r="H1149"/>
  <c r="H1114"/>
  <c r="H1086"/>
  <c r="I1086" s="1"/>
  <c r="H1064"/>
  <c r="I1064" s="1"/>
  <c r="H1029"/>
  <c r="H959"/>
  <c r="I959" s="1"/>
  <c r="H910"/>
  <c r="I910" s="1"/>
  <c r="H868"/>
  <c r="I868" s="1"/>
  <c r="H840"/>
  <c r="I840" s="1"/>
  <c r="H824"/>
  <c r="I824" s="1"/>
  <c r="H802"/>
  <c r="H788"/>
  <c r="I788" s="1"/>
  <c r="H774"/>
  <c r="H760"/>
  <c r="H725"/>
  <c r="I725" s="1"/>
  <c r="H711"/>
  <c r="H697"/>
  <c r="I697" s="1"/>
  <c r="H598"/>
  <c r="H577"/>
  <c r="H514"/>
  <c r="I514" s="1"/>
  <c r="H472"/>
  <c r="I472" s="1"/>
  <c r="H381"/>
  <c r="H339"/>
  <c r="I339" s="1"/>
  <c r="H304"/>
  <c r="I269"/>
  <c r="H192"/>
  <c r="I192" s="1"/>
  <c r="H171"/>
  <c r="H129"/>
  <c r="I108"/>
  <c r="H87"/>
  <c r="G577"/>
  <c r="G171"/>
  <c r="G129"/>
  <c r="G598"/>
  <c r="G192"/>
  <c r="G304"/>
  <c r="G339"/>
  <c r="G381"/>
  <c r="G514"/>
  <c r="G697"/>
  <c r="G711"/>
  <c r="G725"/>
  <c r="G760"/>
  <c r="G774"/>
  <c r="G788"/>
  <c r="G802"/>
  <c r="G824"/>
  <c r="G840"/>
  <c r="G868"/>
  <c r="G910"/>
  <c r="G959"/>
  <c r="G1029"/>
  <c r="G1086"/>
  <c r="G1114"/>
  <c r="G1149"/>
  <c r="G1191"/>
  <c r="G1276"/>
  <c r="G1311"/>
  <c r="J1007"/>
  <c r="I31" l="1"/>
  <c r="H15"/>
  <c r="I304"/>
  <c r="H223"/>
  <c r="K225"/>
  <c r="J225"/>
  <c r="K226"/>
  <c r="J226"/>
  <c r="I15"/>
  <c r="G14"/>
  <c r="G15"/>
  <c r="K15" s="1"/>
  <c r="J80"/>
  <c r="G79"/>
  <c r="K80"/>
  <c r="I87"/>
  <c r="I30"/>
  <c r="I14"/>
  <c r="I23"/>
  <c r="K1311"/>
  <c r="J1311"/>
  <c r="K1191"/>
  <c r="J1191"/>
  <c r="K1114"/>
  <c r="J1114"/>
  <c r="K1086"/>
  <c r="J1086"/>
  <c r="K1029"/>
  <c r="J1029"/>
  <c r="K910"/>
  <c r="J910"/>
  <c r="K840"/>
  <c r="J840"/>
  <c r="K802"/>
  <c r="J802"/>
  <c r="K774"/>
  <c r="J774"/>
  <c r="K725"/>
  <c r="J725"/>
  <c r="K697"/>
  <c r="J697"/>
  <c r="K381"/>
  <c r="J381"/>
  <c r="K304"/>
  <c r="J304"/>
  <c r="K87"/>
  <c r="J87"/>
  <c r="K416"/>
  <c r="J416"/>
  <c r="K129"/>
  <c r="J129"/>
  <c r="K577"/>
  <c r="J577"/>
  <c r="H801"/>
  <c r="I801" s="1"/>
  <c r="I802"/>
  <c r="K528"/>
  <c r="J528"/>
  <c r="K23"/>
  <c r="J23"/>
  <c r="K24"/>
  <c r="J24"/>
  <c r="K692"/>
  <c r="J692"/>
  <c r="K1081"/>
  <c r="J1081"/>
  <c r="K1269"/>
  <c r="J1269"/>
  <c r="K208"/>
  <c r="J208"/>
  <c r="K818"/>
  <c r="J818"/>
  <c r="K29"/>
  <c r="J29"/>
  <c r="K817"/>
  <c r="J817"/>
  <c r="K691"/>
  <c r="J691"/>
  <c r="J1080"/>
  <c r="H1078"/>
  <c r="I208"/>
  <c r="J1008"/>
  <c r="K1276"/>
  <c r="J1276"/>
  <c r="K1149"/>
  <c r="J1149"/>
  <c r="K1064"/>
  <c r="J1064"/>
  <c r="K959"/>
  <c r="J959"/>
  <c r="K868"/>
  <c r="J868"/>
  <c r="K824"/>
  <c r="J824"/>
  <c r="K788"/>
  <c r="J788"/>
  <c r="K760"/>
  <c r="J760"/>
  <c r="K711"/>
  <c r="J711"/>
  <c r="K514"/>
  <c r="J514"/>
  <c r="K339"/>
  <c r="J339"/>
  <c r="K269"/>
  <c r="J269"/>
  <c r="K192"/>
  <c r="J192"/>
  <c r="K108"/>
  <c r="J108"/>
  <c r="K36"/>
  <c r="J36"/>
  <c r="K598"/>
  <c r="J598"/>
  <c r="K171"/>
  <c r="J171"/>
  <c r="H1268"/>
  <c r="I1268" s="1"/>
  <c r="I1311"/>
  <c r="K58"/>
  <c r="J58"/>
  <c r="K209"/>
  <c r="J209"/>
  <c r="K207"/>
  <c r="J207"/>
  <c r="K22"/>
  <c r="J22"/>
  <c r="K1079"/>
  <c r="J1079"/>
  <c r="K1271"/>
  <c r="J1271"/>
  <c r="K1270"/>
  <c r="J1270"/>
  <c r="K31"/>
  <c r="J31"/>
  <c r="K819"/>
  <c r="J819"/>
  <c r="K30"/>
  <c r="J30"/>
  <c r="K693"/>
  <c r="J693"/>
  <c r="I171"/>
  <c r="K1008"/>
  <c r="G1310"/>
  <c r="K1232"/>
  <c r="G1275"/>
  <c r="G1148"/>
  <c r="G1063"/>
  <c r="G958"/>
  <c r="G867"/>
  <c r="G823"/>
  <c r="G787"/>
  <c r="G759"/>
  <c r="G710"/>
  <c r="G513"/>
  <c r="G338"/>
  <c r="G191"/>
  <c r="G35"/>
  <c r="G597"/>
  <c r="G170"/>
  <c r="H35"/>
  <c r="I107"/>
  <c r="H170"/>
  <c r="I170" s="1"/>
  <c r="H214"/>
  <c r="H303"/>
  <c r="H380"/>
  <c r="H513"/>
  <c r="H597"/>
  <c r="H710"/>
  <c r="H759"/>
  <c r="H787"/>
  <c r="I787" s="1"/>
  <c r="H823"/>
  <c r="H867"/>
  <c r="H958"/>
  <c r="H1113"/>
  <c r="H1169"/>
  <c r="H1275"/>
  <c r="I1275" s="1"/>
  <c r="H1273"/>
  <c r="I1273" s="1"/>
  <c r="G527"/>
  <c r="H415"/>
  <c r="G1190"/>
  <c r="G1113"/>
  <c r="G1085"/>
  <c r="G1028"/>
  <c r="G909"/>
  <c r="G839"/>
  <c r="G801"/>
  <c r="G773"/>
  <c r="G724"/>
  <c r="G696"/>
  <c r="G380"/>
  <c r="G303"/>
  <c r="G214"/>
  <c r="G86"/>
  <c r="G415"/>
  <c r="G576"/>
  <c r="H86"/>
  <c r="I86" s="1"/>
  <c r="H128"/>
  <c r="H191"/>
  <c r="I191" s="1"/>
  <c r="I268"/>
  <c r="H338"/>
  <c r="H471"/>
  <c r="H576"/>
  <c r="H696"/>
  <c r="I696" s="1"/>
  <c r="H724"/>
  <c r="I724" s="1"/>
  <c r="H773"/>
  <c r="H839"/>
  <c r="H909"/>
  <c r="H1028"/>
  <c r="H1085"/>
  <c r="I1085" s="1"/>
  <c r="H1148"/>
  <c r="H1190"/>
  <c r="H1272"/>
  <c r="I1272" s="1"/>
  <c r="H1310"/>
  <c r="I1310" s="1"/>
  <c r="H527"/>
  <c r="G13"/>
  <c r="G128"/>
  <c r="H1063"/>
  <c r="I1063" s="1"/>
  <c r="K1080"/>
  <c r="H28"/>
  <c r="H21"/>
  <c r="H816"/>
  <c r="H206"/>
  <c r="H690"/>
  <c r="G1268"/>
  <c r="G690"/>
  <c r="G689" s="1"/>
  <c r="G472"/>
  <c r="G223" s="1"/>
  <c r="G816"/>
  <c r="G28"/>
  <c r="G21"/>
  <c r="G222" l="1"/>
  <c r="K223"/>
  <c r="J223"/>
  <c r="H222"/>
  <c r="I222" s="1"/>
  <c r="I223"/>
  <c r="J15"/>
  <c r="I80"/>
  <c r="H79"/>
  <c r="I79" s="1"/>
  <c r="K79"/>
  <c r="J79"/>
  <c r="K472"/>
  <c r="J472"/>
  <c r="K689"/>
  <c r="J689"/>
  <c r="K1268"/>
  <c r="J1268"/>
  <c r="K13"/>
  <c r="J13"/>
  <c r="K576"/>
  <c r="J576"/>
  <c r="K86"/>
  <c r="J86"/>
  <c r="K303"/>
  <c r="J303"/>
  <c r="K696"/>
  <c r="J696"/>
  <c r="K773"/>
  <c r="J773"/>
  <c r="K839"/>
  <c r="J839"/>
  <c r="K1028"/>
  <c r="J1028"/>
  <c r="K1113"/>
  <c r="J1113"/>
  <c r="K527"/>
  <c r="J527"/>
  <c r="K597"/>
  <c r="J597"/>
  <c r="K107"/>
  <c r="J107"/>
  <c r="K268"/>
  <c r="J268"/>
  <c r="K513"/>
  <c r="J513"/>
  <c r="K759"/>
  <c r="J759"/>
  <c r="K823"/>
  <c r="J823"/>
  <c r="K958"/>
  <c r="J958"/>
  <c r="K1148"/>
  <c r="J1148"/>
  <c r="K21"/>
  <c r="J21"/>
  <c r="K28"/>
  <c r="J28"/>
  <c r="K816"/>
  <c r="J816"/>
  <c r="K690"/>
  <c r="J690"/>
  <c r="K128"/>
  <c r="J128"/>
  <c r="K415"/>
  <c r="J415"/>
  <c r="K214"/>
  <c r="J214"/>
  <c r="K380"/>
  <c r="J380"/>
  <c r="K724"/>
  <c r="J724"/>
  <c r="K801"/>
  <c r="J801"/>
  <c r="K909"/>
  <c r="J909"/>
  <c r="K1085"/>
  <c r="J1085"/>
  <c r="K1190"/>
  <c r="J1190"/>
  <c r="K170"/>
  <c r="J170"/>
  <c r="K35"/>
  <c r="J35"/>
  <c r="K191"/>
  <c r="J191"/>
  <c r="K338"/>
  <c r="J338"/>
  <c r="K710"/>
  <c r="J710"/>
  <c r="K787"/>
  <c r="J787"/>
  <c r="K867"/>
  <c r="J867"/>
  <c r="K1063"/>
  <c r="J1063"/>
  <c r="K1275"/>
  <c r="J1275"/>
  <c r="K1310"/>
  <c r="J1310"/>
  <c r="H1077"/>
  <c r="G815"/>
  <c r="G471"/>
  <c r="H17"/>
  <c r="I17" s="1"/>
  <c r="G20"/>
  <c r="G1267"/>
  <c r="H16"/>
  <c r="I16" s="1"/>
  <c r="H1267"/>
  <c r="I1267" s="1"/>
  <c r="G27"/>
  <c r="K27" s="1"/>
  <c r="H27"/>
  <c r="H205"/>
  <c r="H689"/>
  <c r="H20"/>
  <c r="H815"/>
  <c r="H12"/>
  <c r="G206"/>
  <c r="K206" s="1"/>
  <c r="K222" l="1"/>
  <c r="J222"/>
  <c r="K471"/>
  <c r="J471"/>
  <c r="J27"/>
  <c r="K1267"/>
  <c r="J1267"/>
  <c r="K20"/>
  <c r="J20"/>
  <c r="K815"/>
  <c r="J815"/>
  <c r="J206"/>
  <c r="J14"/>
  <c r="H11"/>
  <c r="G205"/>
  <c r="K205" s="1"/>
  <c r="I1191"/>
  <c r="I1170"/>
  <c r="I1149"/>
  <c r="I1029"/>
  <c r="I1008"/>
  <c r="I774"/>
  <c r="I760"/>
  <c r="I711"/>
  <c r="I598"/>
  <c r="I577"/>
  <c r="I528"/>
  <c r="I416"/>
  <c r="I129"/>
  <c r="I381" l="1"/>
  <c r="I1114"/>
  <c r="I36"/>
  <c r="J205"/>
  <c r="I128"/>
  <c r="I35"/>
  <c r="I380"/>
  <c r="I513"/>
  <c r="I576"/>
  <c r="I773"/>
  <c r="I867"/>
  <c r="I958"/>
  <c r="I1007"/>
  <c r="I1113"/>
  <c r="I1169"/>
  <c r="I415"/>
  <c r="I527"/>
  <c r="I597"/>
  <c r="I710"/>
  <c r="I759"/>
  <c r="I839"/>
  <c r="I909"/>
  <c r="I1148"/>
  <c r="I1190"/>
  <c r="K14"/>
  <c r="I823"/>
  <c r="I214"/>
  <c r="I303"/>
  <c r="I338"/>
  <c r="I1028"/>
  <c r="I21"/>
  <c r="I690"/>
  <c r="I816"/>
  <c r="I1078"/>
  <c r="I28"/>
  <c r="I205" l="1"/>
  <c r="I206"/>
  <c r="I20"/>
  <c r="I1077"/>
  <c r="I815"/>
  <c r="I689"/>
  <c r="I471"/>
  <c r="I12" l="1"/>
  <c r="I27" l="1"/>
  <c r="G1170"/>
  <c r="K1170" l="1"/>
  <c r="J1170"/>
  <c r="G1169"/>
  <c r="I11"/>
  <c r="G1078"/>
  <c r="K1078" l="1"/>
  <c r="J1078"/>
  <c r="K1169"/>
  <c r="J1169"/>
  <c r="G1077"/>
  <c r="G12"/>
  <c r="K1077" l="1"/>
  <c r="J1077"/>
  <c r="K12"/>
  <c r="J12"/>
  <c r="G11"/>
  <c r="J11" l="1"/>
  <c r="K11"/>
</calcChain>
</file>

<file path=xl/sharedStrings.xml><?xml version="1.0" encoding="utf-8"?>
<sst xmlns="http://schemas.openxmlformats.org/spreadsheetml/2006/main" count="3638" uniqueCount="258">
  <si>
    <t>Наименование государственной программы, подпрограммы, ведомственной целевой программы, основного мероприятия</t>
  </si>
  <si>
    <t>Ответственный исполнитель, соисполнитель, участник государственной программы (соисполнитель подпрограммы) (далее - исполнитель)</t>
  </si>
  <si>
    <t>Источники финансового обеспечения</t>
  </si>
  <si>
    <t>всего</t>
  </si>
  <si>
    <t>областной бюджет</t>
  </si>
  <si>
    <t>министерство образования области</t>
  </si>
  <si>
    <t>Подпрограмма 1. «Развитие системы дошкольного образования»</t>
  </si>
  <si>
    <t>министерство образования области, органы местного самоуправления области, осуществляющие управление в сфере образования (по согласованию)</t>
  </si>
  <si>
    <t>Подпрограмма 2. «Развитие системы общего и дополнительного образования»</t>
  </si>
  <si>
    <t>федеральный бюджет (прогнозно)</t>
  </si>
  <si>
    <t>Подпрограмма 3 «Поддержка одаренных детей Саратовской области»</t>
  </si>
  <si>
    <t>Подпрограмма 4 «Развитие  профессионального образования»</t>
  </si>
  <si>
    <t>Подпрограмма 5 «Социальная адаптация детей-сирот, детей, оставшихся без попечения родителей»</t>
  </si>
  <si>
    <t>в том числе по проектам:</t>
  </si>
  <si>
    <t>Подпрограмма 6 «Развитие финансовой грамотности населения области»</t>
  </si>
  <si>
    <t>Мероприятие 5.4. «Оказание государственных услуг центрами психолого-педагогического и медико-социального сопровождения детей»</t>
  </si>
  <si>
    <t>Мероприятие 5.5. «Обеспечение деятельности органов опеки»</t>
  </si>
  <si>
    <t>Мероприятие 5.6. «Выплата единовременного пособия при всех формах устройства детей, лишенных родительского попечения, в семью»</t>
  </si>
  <si>
    <t>Мероприятие 5.7. «Государственная поддержка при усыновлении (удочерении) детей-сирот и детей, оставшихся без попечения родителей»</t>
  </si>
  <si>
    <t>Мероприятие 5.8. «Выплаты приемной семье на содержание подопечных детей»</t>
  </si>
  <si>
    <t>Мероприятие 5.9. «Меры социальной поддержки и материальное обеспечение приемных семей»</t>
  </si>
  <si>
    <t>Мероприятие 5.10. «Выплаты семьям опекунов на содержание подопечных детей»</t>
  </si>
  <si>
    <t>Мероприятие 5.11. «Социальная поддержка лиц из числа детей-сирот и детей, оставшихся без попечения родителей, в период получения образования»</t>
  </si>
  <si>
    <t>Мероприятие 5.12.     «Организация деятельности стажировочных площадок по профилактике социального сиротства»</t>
  </si>
  <si>
    <t>Мероприятие 6.1  «Мониторинг и оценка уровня финансовой грамотности населения области и защиты прав потребителей финансовых услуг»</t>
  </si>
  <si>
    <t>Мероприятие 6.2 «Создание потенциала в области повышения финансовой грамотности»</t>
  </si>
  <si>
    <t>Мероприятие 6.3 «Разработка и реализация образовательных программ и информационных кампаний по повышению финансовой грамотности»</t>
  </si>
  <si>
    <t>Мероприятие 6.4 «Совершенствование защиты прав потребителей финансовых услуг»</t>
  </si>
  <si>
    <t>Мероприятие 5.1 «Развитие семейных форм устройства детей, оставшихся без попечения родителей, и успешная социализация детей, переданных на воспитание в замещающие семьи»</t>
  </si>
  <si>
    <t>Мероприятие 4.9 «Повышение уровня профессионального развития и занятости инвалидов»</t>
  </si>
  <si>
    <t>Основное мероприятие 4.5 «Реализация механизмов оценки и обеспечения качества образования в соответствии с федеральными государственными образовательными стандартами»</t>
  </si>
  <si>
    <t>Основное мероприятие 4.4 «Создание комплексной системы профессиональной ориентации молодежи, направленной на повышение привлекательности программ профессионального образования, востребованных на региональном рынке труда, проведение ежегодных культурно-массовых и спортивных мероприятий для обучающихся и студентов профессиональных образовательных организаций области»</t>
  </si>
  <si>
    <t>Основное мероприятие 4.3 «Развитие современной инфраструктуры подготовки высококвалифицированных специалистов и рабочих кадров в соответствии с современными стандартами и передовыми технологиями»</t>
  </si>
  <si>
    <t xml:space="preserve">Основное мероприятие 4.2 «Внедрение методов комплексного планирования объемов и структуры подготовки кадров в регионе на основе анализа прогнозных потребностей в трудовых ресурсах по всем уровням профессионального образования, повышение квалификации и переподготовка кадров»
</t>
  </si>
  <si>
    <t>Основное мероприятие 3.7 «Разработка олимпиадных заданий для муниципального этапа Всероссийской олимпиады школьников»</t>
  </si>
  <si>
    <t xml:space="preserve">Мероприятие 2.15 «Создание условий, обеспечивающих развитие и функционирование образовательного проекта «Яндекс.Лицей» </t>
  </si>
  <si>
    <t>Основное мероприятие 4.6. «Стипендиальное обеспечение и другие формы материальной поддержки обучающихся областных государственных профессиональных образовательных организаций»</t>
  </si>
  <si>
    <t xml:space="preserve">Мероприятие 4.8 «Оказание государственных услуг профессиональными образовательными организациями» </t>
  </si>
  <si>
    <t>Основное мероприятие 5.2 «Создание условий для адаптации воспитанников государственных организаций из числа детей-сирот и детей, оставшихся без попечения родителей в обществе»</t>
  </si>
  <si>
    <t>Предусмотрено  в государственной  программе</t>
  </si>
  <si>
    <t>Утверждено в законе об областном бюджете на текущий год</t>
  </si>
  <si>
    <t>Выделены лимиты бюджетных обязательств по средствам областного бюджета</t>
  </si>
  <si>
    <t>Исполнение (процентов)</t>
  </si>
  <si>
    <t>Исполнено</t>
  </si>
  <si>
    <t xml:space="preserve">Кассовое исполнение </t>
  </si>
  <si>
    <t>Фактическое исполнение</t>
  </si>
  <si>
    <t>(гр. 8 (фактическое исполнение) / гр. 4)</t>
  </si>
  <si>
    <t>(гр. 7 (кассовое исполнение) / гр. 5)</t>
  </si>
  <si>
    <t>в том числе проектная часть:</t>
  </si>
  <si>
    <t xml:space="preserve">министерство образования области,
заместитель министра – начальник управления общего и дополнительного образования
В.В. Ушакова
</t>
  </si>
  <si>
    <t xml:space="preserve">Региональный проект 1.1 «Создание условий для осуществления трудовой деятельности женщин 
с детьми, включая достижение 
100-процентной доступности (к 2021 году) дошкольного образования для детей до трех лет» (в целях выполнения задач федерального проекта «Содействие занятости женщин – создание условий дошкольного образования для детей в возрасте до трех лет»
</t>
  </si>
  <si>
    <t xml:space="preserve">контрольное событие 1.1.2
«Число новых мест в образовательных организациях (всего), в том числе путем иных вариативных форм (перепрофилирование)»
</t>
  </si>
  <si>
    <t>Мероприятие 1.2 «Создание условий для повышения квалификации педагогических и руководящих кадров в системе дошкольного образования»</t>
  </si>
  <si>
    <t>контрольное событие 1.2.1 «Участие в межрегиональных и всероссийских конференциях, форумах, семинарах и совещаниях по проблемам дошкольного образования»</t>
  </si>
  <si>
    <t>контрольное событие 1.2.2 «Проведение областного конкурса профессионального мастерства «Воспитатель года»  и участие победителя регионального этапа во Всероссийском конкурсе»</t>
  </si>
  <si>
    <t>Мероприятие 1.3 «Внедрение независимой системы оценки качества дошкольного образования»</t>
  </si>
  <si>
    <t>контрольное событие 1.3.1 «Открытие региональных опытно-экспериментальных площадок по проблемам дошкольного образования»</t>
  </si>
  <si>
    <t>контрольное событие 1.3.2 «Организация и  проведение мониторинговых исследований качества дошкольного образования»</t>
  </si>
  <si>
    <t>Мероприятие 1.4 «Материальная поддержка воспитания и обучения детей, посещающих образовательные организации, реализующие образовательную программу дошкольного образования»</t>
  </si>
  <si>
    <t>контрольное событие 1.4.1 «Компенсация родительской платы за присмотр и уход за детьми в государственных образовательных организациях, реализующих основную общеобразовательную программу дошкольного образования»</t>
  </si>
  <si>
    <t>подведомственные учреждения министерства образования области, реализующие основную общеобразовательную программу дошкольного образования</t>
  </si>
  <si>
    <t>контрольное событие 1.4.2 «Субвенция на частичное финансирование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</si>
  <si>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контрольное событие 1.4.3 «Субвенция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</si>
  <si>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контрольное событие 1.4.4 «Субвенция на компенсацию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</si>
  <si>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контрольное событие 1.4.5 «Выплата компенсации затрат на воспитание и обучение одному из родителей (законных представителей) ребенка-инвалида, воспитание и обучение которого по общеобразовательной программе дошкольного образования осуществляется на дому»</t>
  </si>
  <si>
    <t>Мероприятие 1.5 «Обеспечение государственных гарантий на получение общедоступного и бесплатного дошкольного образования в муниципальных и частных дошкольных образовательных организациях»</t>
  </si>
  <si>
    <t>контрольное событие 1.5.1 «Субсидия на финансовое обеспечение образовательной деятельности муниципальных дошкольных образовательных организаций»</t>
  </si>
  <si>
    <t>контрольное событие 1.5.2 «Предоставление субсидии некоммерческим образовательным организациям, в том числе частным дошкольным образовательным организациям на возмещение затрат на обеспечение образовательной деятельности»</t>
  </si>
  <si>
    <t>Мероприятие 1.6 «Создание в дошкольных 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</si>
  <si>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контрольное событие 1.6.1 «Мероприятия по созданию условий для получения детьми-инвалидами качественного образования» (Государственная программа РФ «Доступная среда» на 2011-2020 годы)</t>
  </si>
  <si>
    <t xml:space="preserve">Региональный проект 2.1
«Успех каждого ребенка» 
(в целях выполнения задач федерального проекта «Успех каждого ребенка»)
</t>
  </si>
  <si>
    <t xml:space="preserve">Региональный проект 2.2
«Современная школа» (в целях выполнения задач федерального проекта «Современная школа») 
</t>
  </si>
  <si>
    <t>Процессная часть</t>
  </si>
  <si>
    <t>Проектная часть</t>
  </si>
  <si>
    <t>Мероприятие 1.1 «Развитие сети дошкольных образовательных организаций»</t>
  </si>
  <si>
    <t>контрольное событие 2.1.1 «Поддержка стажировочной площадки по распространению моделей формирования культуры здорового и безопасного образа жизни обучающихся»</t>
  </si>
  <si>
    <t>контрольное событие 2.1.2 «Поддержка автоматизированной информационной системы общего и дополнительного образования в области»</t>
  </si>
  <si>
    <t xml:space="preserve">контрольное событие 2.2.1
«Подключение и предоставление трафика сети Интернет для детей-инвалидов муниципальных центров дистанционного образования, педагогических работников»
</t>
  </si>
  <si>
    <t xml:space="preserve">контрольное событие 2.2.2
«Создание учебных курсов по общеобразовательной программе для детей-инвалидов»
</t>
  </si>
  <si>
    <t xml:space="preserve">контрольное событие 2.2.3
«Приобретение программно-технических средств для детей-инвалидов, муниципальных центров дистанционного образования детей-инвалидов»
</t>
  </si>
  <si>
    <t xml:space="preserve">контрольное событие 2.2.4
«Приобретение программно - технических средств для регионального центра дистанционного образования детей-инвалидов»
</t>
  </si>
  <si>
    <t>Мероприятие 2.3. 
«Развитие  кадрового потенциала  системы общего  и дополнительного образования  детей»</t>
  </si>
  <si>
    <t>Мероприятие 2.2 «Обеспечение условий для обучения детей с ограниченными возможностями здоровья, обучающихся в общеобразовательных организациях»</t>
  </si>
  <si>
    <t>Мероприятие 2.1 «Развитие сети общеобразовательных организаций и организаций дополнительного образования, соответствующих современным требованиям, развитие творческих способностей учащихся»</t>
  </si>
  <si>
    <t>контрольное событие 2.3.1 «Проведение областного праздника, посвященного Дню учителя, и церемонии, посвященной занесению на доску почета работников образования Саратовской области»</t>
  </si>
  <si>
    <t xml:space="preserve">контрольное событие 2.3.2
«Проведение областного конкурса профессионального мастерства «Учитель года». Участие победителя регионального конкурса во всероссийском конкурсе «Учитель года»
</t>
  </si>
  <si>
    <t xml:space="preserve">контрольное событие 2.3.3
«Проведение областных педагогических конференций, коллегий, совещаний министерства образования области по вопросам модернизации системы общего образования»
</t>
  </si>
  <si>
    <t xml:space="preserve">контрольное событие 2.3.4
«Участие в межрегиональных и всероссийских семинарах, совещаниях, форумах по проблемам системы общего и дополнительного образования, введения
нового государственного стандарта новых стандартов общего образования»
</t>
  </si>
  <si>
    <t xml:space="preserve">контрольное событие 2.3.5
«Обеспечение процедур аттестации педагогических работников государственных и муниципальных образовательных учреждений»
</t>
  </si>
  <si>
    <t>Мероприятие 2.4. 
«Развитие  дополнительного и  неформального образования  и социализации  детей»</t>
  </si>
  <si>
    <t xml:space="preserve">контрольное событие 2.4.1
«Проведение областного конкурса «Лучший ученический класс»
</t>
  </si>
  <si>
    <t>контрольное событие 2.4.2 «Участие команды юных инспекторов движения в общероссийском конкурсе «Безопасное колесо»</t>
  </si>
  <si>
    <t>контрольное событие 2.4.3 «Проведение областного праздника выпускников «Роза ветров»</t>
  </si>
  <si>
    <t>контрольное событие 2.4.4 «Установление молодежной Доски успеха о детях, занявших призовые места в олимпиадах и спортивных соревнованиях в  сквере Первой учительницы»</t>
  </si>
  <si>
    <t xml:space="preserve">контрольное событие 2.5.2
«Организация и проведение государственной итоговой аттестации выпускников 11 (12) классов,   единого государственного экзамена»
</t>
  </si>
  <si>
    <t xml:space="preserve">контрольное событие 2.5.3
«Приведение в соответствие с требованиями законодательства информационных систем, обрабатывающих персональные данные»
</t>
  </si>
  <si>
    <t xml:space="preserve">контрольное событие 2.5.4
«Внедрение методов комплексного планирования объемов и структуры подготовки кадров  на основе анализа прогнозных потребностей в трудовых ресурсах»
</t>
  </si>
  <si>
    <t>контрольное событие 2.5.5 «Независимая оценка качества условий осуществления образовательной деятельности организациями, осуществляющими образовательную деятельность»</t>
  </si>
  <si>
    <t>контрольное событие 2.5.6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t>
  </si>
  <si>
    <t>контрольное событие 2.5.7  «Обучение экспертов предметных комиссий Саратовской области по программе дополнительного профессионального образования повышения квалификации «Подготовка экспертов для работы в региональной предметной комиссии при проведении государственной итоговой аттестации по образовательным программам среднего общего образования»</t>
  </si>
  <si>
    <t xml:space="preserve">контрольное событие 2.6.1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образовательного учреждения Саратовской области дополнительного образования детей «Областной детский центр экологии, краеведения и туризма»
</t>
  </si>
  <si>
    <t xml:space="preserve">контрольное событие 2.6.2
«Обеспечение соответствия
санитарным нормам и правилам, требованиям противопожарной и антитеррористической безопасности государственного бюджетного  учреждения дополнительного образования Саратовской области  «Региональный центр допризывной подготовки молодежи к военной службе и военно-патриотического воспитания Саратовской области»
</t>
  </si>
  <si>
    <t xml:space="preserve">контрольное событие 2.6.3
«Обеспечение соответствия санитарным нормам и правилам, требованиям противопожарной и антитеррористической безопасности  государственных общеобразовательных учреждений»
</t>
  </si>
  <si>
    <t xml:space="preserve">контрольное событие 2.6.4
«Обеспечение соответствия санитарным нормам и правилам, требованиям противопожарной  и антитеррористической безопасности государственного автономного учреждения Саратовской области «Региональный центр оценки качества образования»
</t>
  </si>
  <si>
    <t xml:space="preserve">контрольное событие 2.6.5
«Приобретение транспортных средств для перевозки детей обучающихся в государственных образовательных учреждениях»
</t>
  </si>
  <si>
    <t xml:space="preserve">контрольное событие 2.7.1
«Поощрение лучших учителей»
</t>
  </si>
  <si>
    <t xml:space="preserve">контрольное событие 2.8.1 
«Услуги по организации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t>
  </si>
  <si>
    <t>контрольное событие 2.8.2 «Организация предоставления общедоступного и бесплатного основного общего, среднего (полного) общего образования по основным общеобразовательным программам в образовательных учреждениях для детей-сирот и детей, оставшихся без попечения родителей, специальных учебно-воспитательных учреждениях открытого и закрытого типа, оздоровительно-образовательных учреждениях санаторного типа для детей, нуждающихся в длительном лечении»</t>
  </si>
  <si>
    <t xml:space="preserve">контрольное событие 2.8.3 
«Услуга по предоставлению дополнительного образования детям в учреждениях регионального значения»
</t>
  </si>
  <si>
    <t xml:space="preserve">контрольное событие 2.8.4 
«Услуга по организации проведения процедуры оценки качества образования»
</t>
  </si>
  <si>
    <t xml:space="preserve">контрольное событие 2.8.5 
«Затраты на уплату налогов, в качестве объекта налогообложения по которым признается имущество учреждений»
</t>
  </si>
  <si>
    <t>контрольное событие 2.10.1 «Субвенция на финансовое обеспечение образовательной деятельности муниципальных общеобразовательных учреждений»</t>
  </si>
  <si>
    <t>контрольное событие 2.10.2 «Субсидии  некоммерческим организациям, в том числе частным общеобразовательным организациям (за исключением государственных муниципальных учреждений) осуществляющим образовательную деятельность по имеющим государственную аккредитацию основным общеобразовательным программам, на возмещение затрат на обеспечение образовательной деятельности»</t>
  </si>
  <si>
    <t>контрольное событие 2.11.1 «Субвенция  на предоставление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</si>
  <si>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контрольное событие 2.11.2 «Субвенция на организацию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 и частичного финансирования расходов на присмотр и уход за детьми  дошкольного возраста в муниципальных образовательных организациях, реализующих основную общеобразовательную программу дошкольного образования»</t>
  </si>
  <si>
    <t xml:space="preserve">контрольное событие 3.1.1
«Организация поездки учащихся в Москву на всероссийскую новогоднюю елку в Государственном Кремлевском Дворце и организация экскурсионной программы (проезд, питание в пути, постельные принадлежности школьникам и сопровождающим лицам, приобретение и изготовление экипировки, оплата экскурсионной программы)»
</t>
  </si>
  <si>
    <t xml:space="preserve">контрольное событие 3.2.1
«Проведение региональных олимпиад по математике, физике, химии, биологии, экологии, информатике, географии, истории, русскому языку, литературе, английскому, немецкому, французскому, испанскому, китайскому языкам, экономике, обществознанию, праву, астрономии, искусству (МХК), физической культуре, технологии, основам безопасности жизнедеятельности»
</t>
  </si>
  <si>
    <t xml:space="preserve">контрольное событие 3.3.1
«Организация летних школ для одаренных учащихся по естественно - научному, физико-математическому и гуманитарному циклам предметов «Созвездие», в том числе оплата путевок сопровождающим лицам»
</t>
  </si>
  <si>
    <t>контрольное событие 3.3.2 «Приобретение (изготовление) Почетного знака Губернатора Саратовской области «За отличие в учебе для выпускников общеобразовательных учреждений области»</t>
  </si>
  <si>
    <t xml:space="preserve">министерство образования области, заместитель министра – начальник управления общего и дополнительного образования
В.В. Ушакова
</t>
  </si>
  <si>
    <t>контрольное событие 3.3.3 «Проведение регионального этапа Всероссийских спортивных игр школьников «Президентские спортивные игры, участие  победителей во всероссийских мероприятиях»</t>
  </si>
  <si>
    <t xml:space="preserve">контрольное событие 3.4.1
«Обеспечение участия победителей, призеров региональных олимпиад и областных музыкальных конкурсов и фестивалей, спортивных соревнований  в федеральных, окружных, межрегиональный, республиканских, международных олимпиадах, конкурсах, учебно-тренировочных сборах, научно - практических конференциях, спортивных соревнованиях, в том числе расходы на проезд, проживание, питание, постельные принадлежности сопровождающим лицам, организационные взносы»
</t>
  </si>
  <si>
    <t xml:space="preserve">контрольное событие 3.5.1
«Проведение интеллект-фестиваля школьников «Политика вокруг нас»
</t>
  </si>
  <si>
    <t xml:space="preserve">контрольное событие 3.7.1
«Разработка олимпиадных заданий для муниципального этапа всероссийской олимпиады школьников»
</t>
  </si>
  <si>
    <t xml:space="preserve">Мероприятие 3.6 «Поощрение педагогических работников образовательных организаций области» 
</t>
  </si>
  <si>
    <t xml:space="preserve">Мероприятие 3.4 «Участие одаренных детей во всероссийских мероприятиях»
</t>
  </si>
  <si>
    <t>Мероприятие 3.3 «Организация областных мероприятий с одаренными детьми»</t>
  </si>
  <si>
    <t xml:space="preserve">Мероприятие 3.2 «Проведение региональных этапов Всероссийских мероприятий с одаренными детьми»
</t>
  </si>
  <si>
    <t>Мероприятие 3.1. «Оказание государственной поддержки, поощрение одаренных детей»</t>
  </si>
  <si>
    <t>Мероприятие 2.14 «Оказание государственных услуг социально-ориентированными некоммерческими организациями, предоставляющими услуги по дополнительному образованию детей»</t>
  </si>
  <si>
    <t>Мероприятие 2.13 «Создание в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</si>
  <si>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Мероприятие 2.12 «Создание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</si>
  <si>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Мероприятие 2.11 «Организация предоставления питания отдельным категориям обучающихся в муниципальных образовательных организациях, реализующих образовательные программы начального общего, основного общего и среднего общего образования»</t>
  </si>
  <si>
    <t>Мероприятие 2.10 «Обеспечение государственных гарантий на получение общедоступного и бесплатного дошкольного, начального общего, основного общего, среднего общего образования в муниципальных и частных общеобразовательных организациях»</t>
  </si>
  <si>
    <t>Мероприятие 2.9 «Социальное обеспечение обучающихся общеобразовательных областных государственных учреждений, за исключением детей-сирот и детей, оставшихся без попечения родителей»</t>
  </si>
  <si>
    <t>Мероприятие 2.8 «Оказание государственных услуг общеобразовательными организациями, в том числе для обучающихся по адаптированным образовательным программам, организациями дополнительного образования, иными организациями в сфере оценки качества образования»</t>
  </si>
  <si>
    <t>Мероприятие 2.7 «Поощрение лучших учителей»</t>
  </si>
  <si>
    <t>Мероприятие 2.6 «Обеспечение соответствия областных образовательных организаций требованиям федерального государственного стандарта, санитарным нормам и правилам, требованиям противопожарной и антитеррористической безопасности»</t>
  </si>
  <si>
    <t xml:space="preserve">Мероприятие 2.5. 
«Формирование и развитие региональной системы оценки качества образования, в том числе развитие национально-региональной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
</t>
  </si>
  <si>
    <t xml:space="preserve">контрольное событие 4.1.1
«Ремонт зданий, сооружений и коммунальной инфраструктуры профессиональных образовательных организаций, обновление оборудования и оснащение современными программными  продуктами»
</t>
  </si>
  <si>
    <t xml:space="preserve">контрольное событие 4.1.2
 «Реализация регионального плана мероприятий по оптимизации сети государственных учреждений, реализующих программы профессиональной подготовки и среднего профессионального образования»
</t>
  </si>
  <si>
    <t xml:space="preserve">контрольное событие 4.1.3
«Реформирование сети государственных учреждений путем расширения сети автономных учреждений профессионального образования»
</t>
  </si>
  <si>
    <t xml:space="preserve">контрольное событие 4.2.1
«Проведение ежегодных мониторинговых исследований рынка труда и системы профессионального образования области с целью проведения
конкурса на распределение и установление 
контрольных цифр приема»
</t>
  </si>
  <si>
    <t xml:space="preserve">контрольное событие 4.2.2
«Размещение профориентационной информации на сайте министерства образования Саратовской области и сайтах профессиональных образовательных организаций»
</t>
  </si>
  <si>
    <t xml:space="preserve">контрольное событие 4.2.3
«Переподготовка и повышение квалификации педагогических кадров профессиональных образовательных учреждений за счет средств областного бюджета в областных профессиональных организациях»
</t>
  </si>
  <si>
    <t xml:space="preserve">контрольное событие 4.2.4
«Переподготовка и повышение квалификации педагогических кадров профессиональных образовательных организаций по стандартам Ворлдскиллс Россия» 
</t>
  </si>
  <si>
    <t xml:space="preserve">контрольное событие 4.2.5
«Проведение ежегодных конкурсов профессионального мастерства среди педагогических работников профессиональных образовательных организаций»
</t>
  </si>
  <si>
    <t xml:space="preserve">контрольное событие 4.3.1
«Оснащение мастерских современной материально-технической базой»
</t>
  </si>
  <si>
    <t xml:space="preserve">контрольное событие 4.3.2
«Создание центра опережающей профессиональной подготовки»
</t>
  </si>
  <si>
    <t xml:space="preserve">контрольное событие 4.3.3
«Поддержка и сопровождение автоматизированной информационной системы профессионального образования Саратовской области «СПО», закупка и оплата электронных продуктов для соответствия современным требованиям и использования электронного обучения»
</t>
  </si>
  <si>
    <t xml:space="preserve">контрольное событие 4.3.4
 «Создание на основе принципов государственно-корпоративного партнерства отраслевых кластеров в реальных секторах экономики, включающих в себя профильные учреждения профессионального образования, базовые предприятия отрасли (по согласованию), отраслевые органы исполнительной власти и объединения работодателей (по согласованию)»
</t>
  </si>
  <si>
    <t xml:space="preserve">контрольное событие 4.3.5
«Аккредитация специализированных центров компетенций  по стандартам  «Ворлдскиллс Россия»
</t>
  </si>
  <si>
    <t xml:space="preserve">контрольное событие 4.3.6
«Осуществление подготовки кадров по 50 наиболее перспективным и востребованным на рынке труда профессиям и специальностям, требующим среднего профессионального образования» 
</t>
  </si>
  <si>
    <t xml:space="preserve">контрольное событие 4.4.1
«Организация и проведение цикла радио- и телепередач, публикаций в печатных СМИ, ориентированных на повышение престижа рабочих профессий и инженерных специальностей»
</t>
  </si>
  <si>
    <t xml:space="preserve">контрольное событие 4.4.2
«Реализация проекта «Билет в будущее»
</t>
  </si>
  <si>
    <t xml:space="preserve">контрольное событие 4.4.3
«Проведение ежегодных областных олимпиад профессионального мастерства, культурно-массовых и спортивных  мероприятий среди студентов профессиональных образовательных организаций»
</t>
  </si>
  <si>
    <t xml:space="preserve">контрольное событие 4.4.4
«Участие профессиональных образовательных организаций Саратовской области в Национальном чемпионате по профессиональному мастерству WorldSkillsRussia, обновление оборудования в соответствии со стандартами WorldSkillsRussia и оснащение площадок проведения демонстрационного экзамена»
</t>
  </si>
  <si>
    <t xml:space="preserve">контрольное событие  4.5.1
«Проведение демонстрационного экзамена в качестве итоговой государственной аттестации выпускников»
</t>
  </si>
  <si>
    <t xml:space="preserve">контрольное событие 4.6.1
«Стипендиальное обеспечение и другие формы материальной поддержки студентов очной формы обучения профессиональных образовательных организаций, категории которых утверждены 
постановлением Правительства области от 11 сентября 2014 г. № 527-П»
</t>
  </si>
  <si>
    <t xml:space="preserve">контрольное событие 4.8.1
«Услуга по предоставлению среднего профессионального образования»
</t>
  </si>
  <si>
    <t xml:space="preserve">контрольное событие 4.8.2
«Услуга по предоставлению дополнительного профессионального образования»
</t>
  </si>
  <si>
    <t xml:space="preserve">контрольное событие 4.8.3
«Затраты на уплату налогов,  в качестве объекта налогообложения по которым признается имущество учреждений»
</t>
  </si>
  <si>
    <t>контрольное событие 4.8.4 «Предоставление субсидий на возмещение расходов частных профессиональных образовательных организаций на обучение детей-сирот и детей, оставшихся без попечения родителей, лиц из числа детей-сирот и детей, оставшихся без попечения родителей, при получении второго среднего профессионального образования по программе подготовки квалифицированных рабочих (служащих)»</t>
  </si>
  <si>
    <t xml:space="preserve">контрольное событие 4.9.1
«Поддержка базового центра инклюзивного образования на базе государственного автономного профессионального образовательного учреждения Саратовской области «Саратовский техникум строительных технологий и сферы обслуживания»
</t>
  </si>
  <si>
    <t xml:space="preserve">контрольное событие 5.1.1
«Организация выездных «Школ принимающих родителей», тренинги, семинары, лекции для принимающих родителей»
</t>
  </si>
  <si>
    <t xml:space="preserve">контрольное событие 5.1.2
«Проведение областного праздника для приемных семей «Тепло родного дома»
</t>
  </si>
  <si>
    <t xml:space="preserve">контрольное событие 5.2.1
«Укрепление материально-технической базы государственных организаций, в которые направляются под надзор дети-сироты и дети, оставшиеся без попечения родителей»
</t>
  </si>
  <si>
    <t xml:space="preserve">контрольное событие 5.2.2
«Проведение цикла обучающих семинаров, тренингов, лекториев, в том числе выездных, для выпускников интернатных учреждений, профобразования по вопросам социальной адаптации и социализации»
</t>
  </si>
  <si>
    <t xml:space="preserve">контрольное событие 5.2.3
«Организация проведения курсовой подготовки выпускников образовательных учреждений из числа детей-сирот и детей, оставшихся без попечения родителей»
</t>
  </si>
  <si>
    <t xml:space="preserve">контрольное событие 5.2.4
«Обеспечение участия государственных образовательных организаций для детей сирот в региональных, всероссийских, международных фестивалях, конкурсах, спортивных соревнованиях, в том числе в рамках социальных проектов поддержки интернатных учреждений, социальной адаптации детей»
</t>
  </si>
  <si>
    <t>контрольное событие 5.3.1 «Финансовое обеспечение мероприятий по социальной поддержке детей-сирот и детей, оставшихся без попечения родителей, обучающихся в профессиональных образовательных организациях»</t>
  </si>
  <si>
    <t>контрольное событие 5.3.2 «Финансовое обеспечение мероприятий по социальной поддержке детей-сирот и детей, оставшихся без попечения родителей, обучающихся в государственных общеобразовательных школах-интернатах, центрах психолого-педагогического и медико-социального сопровождения детей»</t>
  </si>
  <si>
    <t>контрольное событие 5.4.1 «Услуга по оказанию помощи населению, учреждениям и органам образования, здравоохранения и социальной защиты населения в решении вопросов, связанных со своевременным выявлением, учетом, обучением, социально-психологической адаптацией детей для последующей интеграции в общество»</t>
  </si>
  <si>
    <t>контрольное событие 5.4.2 «Затраты на уплату налогов,  в качестве объекта налогообложения по которым признается имущество учреждений»</t>
  </si>
  <si>
    <t>контрольное событие 5.5.1 «Финансирование мероприятий,  связанных с перевозкой по территории области несовершеннолетних, самовольно ушедших из детских домов, школ-интернатов, специальных учебно-воспитательных и иных детских учреждений»</t>
  </si>
  <si>
    <t>контрольное событие 5.5.2 «Субвенция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 уплату страховых взносов по обязательному социальному страхованию в государственные внебюджетные фонды Российской Федерации, обеспечение деятельности штатных работников»</t>
  </si>
  <si>
    <t>контрольное событие 5.5.3 «Субвенция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 содержанию и ремонту пустующих жилых помещений, закрепленных за детьми-сиротами и детьми, оставшимися без попечения родителей»</t>
  </si>
  <si>
    <t>контрольное событие 6.1.1 «Координация и контроль за реализацией Проекта в Саратовской области»</t>
  </si>
  <si>
    <t>контрольное событие 6.1.2 «Обеспечение консультационной поддержки реализации подпрограммы»</t>
  </si>
  <si>
    <t>контрольное событие 6.1.3 «Проведение независимой оценки эффективности реализации подпрограммы»</t>
  </si>
  <si>
    <t>контрольное событие 6.1.4 «Содействие в проведении на территории Саратовской области мероприятий по мониторингу и оценке уровня финансовой грамотности и защиты прав потребителей финансовых услуг, осуществляемых в рамках Проекта и подпрограммы»</t>
  </si>
  <si>
    <t>контрольное событие 6.2.1 «Отбор и формирование групп студентов образовательных организаций высшего образования области, обучающихся на экономических факультетах  для участия в тьюторском движении по  финансовой грамотности»</t>
  </si>
  <si>
    <t>контрольное событие 6.2.2 «Организация деятельности регионального центра финансовой грамотности (РЦФГ), региональной сети информационно-консультационных центров финансовой грамотности»</t>
  </si>
  <si>
    <t>контрольное событие 6.2.3 «Повышение квалификации и методическая поддержка педагогов, реализующих программы повышения финансовой грамотности для обучающихся общеобразовательных учреждений, учреждений среднего профессионального образования, детских домов и интернатов»</t>
  </si>
  <si>
    <t>контрольное событие 6.2.4 «Подготовка тьюторов и консультантов в сфере финансовой грамотности, в том числе сотрудников многофункциональных центров, органов соцзащиты, муниципалитетов, центров занятости, пенсионного фонда»</t>
  </si>
  <si>
    <t>контрольное событие 6.3.1 «Разработка и издание информационно-аналитических материалов (рекомендаций) по повышению финансовой грамотности населения с учетом лучшего российского и международного опыта работы и региональной специфики»</t>
  </si>
  <si>
    <t>контрольное событие 6.3.2 «Поддержка тематического раздела интернет-ресурса, осуществляющего информационно-консультационную поддержку по вопросам финансовой грамотности»</t>
  </si>
  <si>
    <t>контрольное событие 6.3.3 «Разработка и выпуск аудио и видеороликов по основам финансовой грамотности, управления личными финансами, грамотного использования финансовых услуг и инструментов финансового рынка»</t>
  </si>
  <si>
    <t>контрольное событие 6.3.4 «Подготовка, макетирование и выпуск информационных материалов (печатной продукции) для населения по вопросам финансовой грамотности»</t>
  </si>
  <si>
    <t>контрольное событие 6.3.5 «Содействие включению в образовательный процесс дошкольных образовательных организаций, общеобразовательных организаций, профессиональных образовательных организаций разработанных в Проекте учебных материалов и инструментов»</t>
  </si>
  <si>
    <t>контрольное событие 6.3.6 «Разработка и актуализация подробного плана образовательных мероприятий, осуществляемых в рамках подпрограммы, учитывающих региональную специфику»</t>
  </si>
  <si>
    <t>контрольное событие 6.3.7 «Содействие в проведении обучения по финансовой грамотности для обучающихся в образовательных организациях высшего образования»</t>
  </si>
  <si>
    <t>контрольное событие 6.3.8 «Организация и проведение соревнований по деловым играм, олимпиад, конкурсов среди школьников, студентов и прочих категорий граждан  по вопросам финансовой грамотности»</t>
  </si>
  <si>
    <t>контрольное событие 6.3.9 «Организация выездных встреч региональных специалистов в области финансовой грамотности с представителями общественности в муниципальных образованиях»</t>
  </si>
  <si>
    <t>контрольное событие 6.3.10 «Реализация образовательных мероприятий, направленных на повышение финансовой грамотности безработных граждан через центры занятости»</t>
  </si>
  <si>
    <t>контрольное событие 6.3.11 «Организация и проведение занятий в клубе «Юный банкир» для школьников»</t>
  </si>
  <si>
    <t>контрольное событие 6.3.12 «Организация и проведение занятий, приуроченных к профессиональным праздникам, для студентов и учащихся образовательных организаций области (День страховщика, Международный день кредитной кооперации, День банковского работника и т.д.)»</t>
  </si>
  <si>
    <t>контрольное событие 6.3.13 «Участие во Всероссийской акции «Дни финансовой грамотности в учебных заведениях», приуроченной ко Дню финансиста»</t>
  </si>
  <si>
    <t>контрольное событие 6.3.14 «Распространение печатной продукции в организациях общественной значимости»</t>
  </si>
  <si>
    <t>контрольное событие 6.3.15 «Разработка дистанционного учебного курса по финансовой грамотности жителей Саратовской области»</t>
  </si>
  <si>
    <t>контрольное событие 6.3.16 «Публикация цикла статей по вопросам финансовой грамотности в средствах массовой информации»</t>
  </si>
  <si>
    <t>контрольное событие 6.3.17 «Проведение обучающих семинаров среди пенсионеров по использованию банковских услуг»</t>
  </si>
  <si>
    <t>контрольное событие 6.3.18 «Обмен и распространение опыта реализации подпрограммы (проведение семинаров по вопросам финансовой грамотности)»</t>
  </si>
  <si>
    <t>контрольное событие 6.3.19 «Содействие в проведении обучения по финансовой грамотности взрослого населения (активных и потенциальных потребителей финансовых услуг)»</t>
  </si>
  <si>
    <t>контрольное событие 6.4.1 «Организация и проведение «круглых столов» по вопросам защиты прав потребителей финансовых услуг»</t>
  </si>
  <si>
    <t xml:space="preserve">контрольное событие 1.1.1 
«Число новых мест в образовательных организациях (всего), в том числе путем строительства (приобретения)»
</t>
  </si>
  <si>
    <t>Сведения о расходах на реализацию пилотной государственной программы в соответствии с планом мониторинга</t>
  </si>
  <si>
    <t>соответствующих источников финансового обеспечения</t>
  </si>
  <si>
    <t>Приложение № 1</t>
  </si>
  <si>
    <t>(тыс. рублей)</t>
  </si>
  <si>
    <t>«Развитие образования в Саратовской области»</t>
  </si>
  <si>
    <t xml:space="preserve">министерство образования области, министерство культуры области, министерство молодежной политики и спорта области, 
ГАУ ДПО «СОИРО», ФГБОУ ВО «СГТУ имени Гагарина Ю.А.», администрации муниципальных районов и городских округов области, образовательные организации области, реализующие программы дополнительного образования детей, организации в сфере науки, культуры, спорта, некоммерческого сектора и предприятия реального сектора экономики, реализующие программы дополнительного образования детей области
</t>
  </si>
  <si>
    <t xml:space="preserve">министерство образования области,  заместителя министра – начальник управления специального образования и защиты прав несовершеннолетних
Г.В. Калягина
</t>
  </si>
  <si>
    <t>контрольное событие 2.5.1 «Организация государственной итоговой аттестации выпускников 9-х классов»</t>
  </si>
  <si>
    <t xml:space="preserve">министерство образования области
</t>
  </si>
  <si>
    <t xml:space="preserve">министерство образования области,
органы местного самоуправления области, осуществляющие управление в сфере образования (по согласованию)
</t>
  </si>
  <si>
    <t>гос гарантии муницип сады</t>
  </si>
  <si>
    <t>гос гарантии частные сады</t>
  </si>
  <si>
    <t xml:space="preserve">министерство образования области, ГАУ СО «РЦОКО», органы местного самоуправления муниципальных районов (городских округов) области (по согласованию)
</t>
  </si>
  <si>
    <t xml:space="preserve">министерство образования области,
 органы местного самоуправления области, осуществляющие управление в сфере образования 
(по согласованию)
</t>
  </si>
  <si>
    <t xml:space="preserve">министерство образования области,
 социально-ориентированные некоммерческие организации  
(по согласованию)
</t>
  </si>
  <si>
    <t xml:space="preserve">контрольное событие 3.6.1
«Поощрение педагогических работников по результатам работы с одаренными детьми (премия в сумме 3,0 тыс. руб.  за  подготовку  обучающегося - победителя, призера на  заключительном этапе  всероссийской  олимпиады школьников, международной предметной олимпиаде)»
</t>
  </si>
  <si>
    <t>в том числе софинансируемые из федерального бюджета</t>
  </si>
  <si>
    <t>в том числе на софинансирование расходных обязательств области</t>
  </si>
  <si>
    <t>х</t>
  </si>
  <si>
    <t>министерство строительства и жилищно-коммунального хозяйства области</t>
  </si>
  <si>
    <t xml:space="preserve">контрольное событие 1.1.3
«Поддержка автоматизированной информационной системы дошкольного образования в области»
</t>
  </si>
  <si>
    <r>
      <t>(</t>
    </r>
    <r>
      <rPr>
        <sz val="11"/>
        <color rgb="FF0000FF"/>
        <rFont val="Times New Roman"/>
        <family val="1"/>
        <charset val="204"/>
      </rPr>
      <t>гр. 7</t>
    </r>
    <r>
      <rPr>
        <sz val="11"/>
        <color theme="1"/>
        <rFont val="Times New Roman"/>
        <family val="1"/>
        <charset val="204"/>
      </rPr>
      <t xml:space="preserve"> (кассовое исполнение) / </t>
    </r>
    <r>
      <rPr>
        <sz val="11"/>
        <color rgb="FF0000FF"/>
        <rFont val="Times New Roman"/>
        <family val="1"/>
        <charset val="204"/>
      </rPr>
      <t>гр. 6</t>
    </r>
    <r>
      <rPr>
        <sz val="11"/>
        <color theme="1"/>
        <rFont val="Times New Roman"/>
        <family val="1"/>
        <charset val="204"/>
      </rPr>
      <t>)</t>
    </r>
  </si>
  <si>
    <r>
      <t xml:space="preserve">  Государственная  программа Саратовской области </t>
    </r>
    <r>
      <rPr>
        <b/>
        <sz val="11"/>
        <color indexed="8"/>
        <rFont val="Calibri"/>
        <family val="2"/>
        <charset val="204"/>
      </rPr>
      <t>«</t>
    </r>
    <r>
      <rPr>
        <b/>
        <sz val="11"/>
        <color indexed="8"/>
        <rFont val="Times New Roman"/>
        <family val="1"/>
        <charset val="204"/>
      </rPr>
      <t>Развитие образования в Саратовской области</t>
    </r>
    <r>
      <rPr>
        <b/>
        <sz val="11"/>
        <color indexed="8"/>
        <rFont val="Calibri"/>
        <family val="2"/>
        <charset val="204"/>
      </rPr>
      <t>»</t>
    </r>
    <r>
      <rPr>
        <sz val="11"/>
        <color indexed="8"/>
        <rFont val="Times New Roman"/>
        <family val="1"/>
        <charset val="204"/>
      </rPr>
      <t xml:space="preserve"> </t>
    </r>
  </si>
  <si>
    <r>
      <t>Мероприятие 3.5. «Участие в проведении</t>
    </r>
    <r>
      <rPr>
        <sz val="11"/>
        <color indexed="8"/>
        <rFont val="Times New Roman"/>
        <family val="2"/>
        <charset val="204"/>
      </rPr>
      <t xml:space="preserve"> международных мероприятий с одаренными детьми»
</t>
    </r>
  </si>
  <si>
    <t>произведенных за 9 месяцев 2019 года за счет</t>
  </si>
  <si>
    <t>контрольное событие 2.1.3. «Реализация мероприятий по строительству объектов образования»</t>
  </si>
  <si>
    <t xml:space="preserve">Мероприятие 2.16 «Обеспечение соответствия муниципальных образовательных организаций требованиям федерального государственного стандарта, санитарным нормам и правилам, требованиям противопожарной и антитеррористической безопасности»  </t>
  </si>
  <si>
    <t>Мероприятие 2.17 «Поддержка муниципальных образовательных организаций»</t>
  </si>
  <si>
    <t xml:space="preserve">контрольное событие 2.17.1
«Проведение капитального и текущего ремонтов муниципальных образовательных организаций»
</t>
  </si>
  <si>
    <t>контрольное событие 2.17.2 «Проведение капитального ремонта муниципальных общеобразовательных организаций»</t>
  </si>
  <si>
    <t>Мероприятие 2.18 «Школа на 464 учащихся в с. Тепловка Новобурасского района Саратовской области»</t>
  </si>
  <si>
    <t>Мероприятие 2.19 «Строительство, реконструкция и модернизация существующей инфраструктуры общего образования»</t>
  </si>
  <si>
    <t xml:space="preserve">министерство строительства и жилищно-коммунального хозяйства области
</t>
  </si>
  <si>
    <t xml:space="preserve">контрольное событие 3.3.4
«Реализация стратегической инициативы («Кадры будущего для регионов»)»
</t>
  </si>
  <si>
    <t>Мероприятие 4.1 «Развитие инфраструктуры образования и повышение ее инвестиционной привлекательности ремонт, реконструкция зданий, сооружений и коммунальной инфраструктуры, ликвидация аварийных ситуаций, обеспечение соответствия областных государственных профессиональных образовательных организаций требованиям федерального государственного стандарта, санитарным нормам и правилам, оборудование организаций в соответствии с требованиями противопожарной и антитеррористической безопасности»</t>
  </si>
  <si>
    <t xml:space="preserve">контрольное событие 5.1.3
«Подключение органов опеки и попечительства муниципальных районов области к  автоматизированной информационной системе государственного банка данных о детях, оставшихся без попечения родителей»
</t>
  </si>
  <si>
    <t xml:space="preserve">Региональный проект 7.1
«Цифровая образовательная среда» (в целях выполнения задач федерального проекта «Цифровая образовательная среда»)
</t>
  </si>
  <si>
    <t>Подпрограмма 7 «Совершенствование управления системой образования»</t>
  </si>
  <si>
    <t>государственные внебюджетные фонды и иные безвозмездные поступления целевой направленности (прогнозно)</t>
  </si>
  <si>
    <t>в том числе по исполнителям:</t>
  </si>
  <si>
    <t>посл. Слагаемое - проектная часть</t>
  </si>
  <si>
    <t>Региональный проект 2.3 «Учитель будущего» (в целях выполнения задач федерального проекта «Учитель будущего»)</t>
  </si>
  <si>
    <t>Региональный проект 4.1 «Молодые профессионалы (Повышение конкурентоспособности профессионального образования)» (в целях выполнения задач федерального проекта «Молодые профессионалы» (Повышение конкурентоспособности профессионального образования)»)</t>
  </si>
  <si>
    <t>Основное мероприятие 4.7. «Государственная поддержка выпускников профессиональных образовательных организаций и образовательных организаций высшего образования, прибывших на работу в образовательные организации, расположенные в сельской местности»</t>
  </si>
  <si>
    <t>федеральный бюджет (прогнозно) (прогнозно)</t>
  </si>
  <si>
    <t xml:space="preserve">федеральный бюджет (прогнозно) </t>
  </si>
  <si>
    <t>местные бюджеты (прогнозно)</t>
  </si>
  <si>
    <t>внебюджетные источники (прогнозно)</t>
  </si>
  <si>
    <t>внебюджетные источники (прогнозно) (прогнозно)</t>
  </si>
  <si>
    <t xml:space="preserve">контрольное событие 2.1.4. «Строительство спортивного комплекса на территории общеобразовательных учреждений» </t>
  </si>
  <si>
    <t>Региональный проект 1.2 «Поддержка семей, имеющих детей» (в целях выполнения задач федерального проекта «Поддержка семей, имеющих детей»)</t>
  </si>
  <si>
    <t>Мероприятие 5.3. «Социальная поддержка детей-сирот и детей, оставшихся без попечения родителей» ЦБ Оксана</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</si>
</sst>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3">
    <font>
      <sz val="11"/>
      <color theme="1"/>
      <name val="Calibri"/>
      <family val="2"/>
      <charset val="204"/>
      <scheme val="minor"/>
    </font>
    <font>
      <sz val="11"/>
      <color theme="1"/>
      <name val="Calibri"/>
      <family val="2"/>
      <charset val="204"/>
      <scheme val="minor"/>
    </font>
    <font>
      <sz val="11"/>
      <color theme="1"/>
      <name val="Times New Roman"/>
      <family val="1"/>
      <charset val="204"/>
    </font>
    <font>
      <sz val="10"/>
      <name val="Arial Cyr"/>
      <charset val="204"/>
    </font>
    <font>
      <b/>
      <sz val="11"/>
      <color theme="1"/>
      <name val="Times New Roman"/>
      <family val="1"/>
      <charset val="204"/>
    </font>
    <font>
      <b/>
      <sz val="11"/>
      <color theme="1"/>
      <name val="Calibri"/>
      <family val="2"/>
      <charset val="204"/>
      <scheme val="minor"/>
    </font>
    <font>
      <sz val="11"/>
      <name val="Times New Roman"/>
      <family val="1"/>
      <charset val="204"/>
    </font>
    <font>
      <b/>
      <sz val="11"/>
      <name val="Times New Roman"/>
      <family val="1"/>
      <charset val="204"/>
    </font>
    <font>
      <sz val="11"/>
      <color rgb="FF0000FF"/>
      <name val="Times New Roman"/>
      <family val="1"/>
      <charset val="204"/>
    </font>
    <font>
      <b/>
      <sz val="11"/>
      <color indexed="8"/>
      <name val="Calibri"/>
      <family val="2"/>
      <charset val="204"/>
    </font>
    <font>
      <b/>
      <sz val="11"/>
      <color indexed="8"/>
      <name val="Times New Roman"/>
      <family val="1"/>
      <charset val="204"/>
    </font>
    <font>
      <sz val="11"/>
      <color indexed="8"/>
      <name val="Times New Roman"/>
      <family val="1"/>
      <charset val="204"/>
    </font>
    <font>
      <sz val="11"/>
      <color indexed="8"/>
      <name val="Times New Roman"/>
      <family val="2"/>
      <charset val="204"/>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CCFFFF"/>
        <bgColor indexed="64"/>
      </patternFill>
    </fill>
    <fill>
      <patternFill patternType="solid">
        <fgColor rgb="FF66CCFF"/>
        <bgColor indexed="64"/>
      </patternFill>
    </fill>
  </fills>
  <borders count="5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right style="medium">
        <color indexed="64"/>
      </right>
      <top style="medium">
        <color indexed="64"/>
      </top>
      <bottom/>
      <diagonal/>
    </border>
    <border>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308">
    <xf numFmtId="0" fontId="0" fillId="0" borderId="0" xfId="0"/>
    <xf numFmtId="0" fontId="4" fillId="0" borderId="0" xfId="0" applyFont="1" applyFill="1"/>
    <xf numFmtId="0" fontId="6" fillId="2" borderId="0" xfId="0" applyFont="1" applyFill="1" applyAlignment="1">
      <alignment horizontal="left"/>
    </xf>
    <xf numFmtId="0" fontId="6" fillId="2" borderId="0" xfId="0" applyFont="1" applyFill="1"/>
    <xf numFmtId="43" fontId="7" fillId="2" borderId="0" xfId="1" applyFont="1" applyFill="1" applyAlignment="1">
      <alignment horizontal="center"/>
    </xf>
    <xf numFmtId="43" fontId="6" fillId="2" borderId="0" xfId="1" applyFont="1" applyFill="1" applyAlignment="1">
      <alignment horizontal="center"/>
    </xf>
    <xf numFmtId="0" fontId="0" fillId="0" borderId="0" xfId="0" applyFont="1" applyFill="1"/>
    <xf numFmtId="43" fontId="7" fillId="2" borderId="10" xfId="1" applyFont="1" applyFill="1" applyBorder="1" applyAlignment="1">
      <alignment vertical="center" wrapText="1"/>
    </xf>
    <xf numFmtId="43" fontId="7" fillId="2" borderId="11" xfId="1" applyFont="1" applyFill="1" applyBorder="1" applyAlignment="1">
      <alignment horizontal="center" vertical="center" wrapText="1"/>
    </xf>
    <xf numFmtId="43" fontId="7" fillId="2" borderId="17" xfId="1"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6" fillId="2" borderId="28" xfId="0" applyFont="1" applyFill="1" applyBorder="1" applyAlignment="1">
      <alignment vertical="top" wrapText="1"/>
    </xf>
    <xf numFmtId="0" fontId="6" fillId="2" borderId="33" xfId="0" applyFont="1" applyFill="1" applyBorder="1" applyAlignment="1">
      <alignment vertical="top" wrapText="1"/>
    </xf>
    <xf numFmtId="49" fontId="7" fillId="4" borderId="13" xfId="0" applyNumberFormat="1" applyFont="1" applyFill="1" applyBorder="1" applyAlignment="1">
      <alignment horizontal="left" vertical="center" wrapText="1"/>
    </xf>
    <xf numFmtId="49" fontId="6" fillId="4" borderId="4" xfId="0" applyNumberFormat="1" applyFont="1" applyFill="1" applyBorder="1" applyAlignment="1">
      <alignment horizontal="left" vertical="center" wrapText="1"/>
    </xf>
    <xf numFmtId="49" fontId="6" fillId="4" borderId="8" xfId="0" applyNumberFormat="1" applyFont="1" applyFill="1" applyBorder="1" applyAlignment="1">
      <alignment horizontal="left" vertical="center" wrapText="1"/>
    </xf>
    <xf numFmtId="0" fontId="7" fillId="5" borderId="2" xfId="0" applyFont="1" applyFill="1" applyBorder="1" applyAlignment="1">
      <alignment horizontal="left" vertical="center" wrapText="1"/>
    </xf>
    <xf numFmtId="49" fontId="6" fillId="5" borderId="4" xfId="0" applyNumberFormat="1" applyFont="1" applyFill="1" applyBorder="1" applyAlignment="1">
      <alignment horizontal="left" vertical="center" wrapText="1"/>
    </xf>
    <xf numFmtId="49" fontId="6" fillId="5" borderId="16" xfId="0" applyNumberFormat="1" applyFont="1" applyFill="1" applyBorder="1" applyAlignment="1">
      <alignment horizontal="left" vertical="center" wrapText="1"/>
    </xf>
    <xf numFmtId="0" fontId="7" fillId="4" borderId="2" xfId="0" applyFont="1" applyFill="1" applyBorder="1" applyAlignment="1">
      <alignment horizontal="left" vertical="center" wrapText="1"/>
    </xf>
    <xf numFmtId="49" fontId="6" fillId="4" borderId="16" xfId="0" applyNumberFormat="1" applyFont="1" applyFill="1" applyBorder="1" applyAlignment="1">
      <alignment horizontal="left" vertical="center" wrapText="1"/>
    </xf>
    <xf numFmtId="49" fontId="6" fillId="2" borderId="13" xfId="0" applyNumberFormat="1" applyFont="1" applyFill="1" applyBorder="1" applyAlignment="1">
      <alignment horizontal="left" vertical="center" wrapText="1"/>
    </xf>
    <xf numFmtId="0" fontId="7" fillId="2" borderId="4" xfId="0" applyFont="1" applyFill="1" applyBorder="1" applyAlignment="1">
      <alignment horizontal="left" vertical="center" wrapText="1"/>
    </xf>
    <xf numFmtId="49" fontId="6" fillId="2" borderId="4" xfId="0" applyNumberFormat="1" applyFont="1" applyFill="1" applyBorder="1" applyAlignment="1">
      <alignment horizontal="left" vertical="center" wrapText="1"/>
    </xf>
    <xf numFmtId="0" fontId="7" fillId="2" borderId="13" xfId="0" applyFont="1" applyFill="1" applyBorder="1" applyAlignment="1">
      <alignment horizontal="left" vertical="center" wrapText="1"/>
    </xf>
    <xf numFmtId="49" fontId="6" fillId="2" borderId="8" xfId="0" applyNumberFormat="1" applyFont="1" applyFill="1" applyBorder="1" applyAlignment="1">
      <alignment horizontal="left" vertical="center" wrapText="1"/>
    </xf>
    <xf numFmtId="49" fontId="7" fillId="2" borderId="4" xfId="0" applyNumberFormat="1" applyFont="1" applyFill="1" applyBorder="1" applyAlignment="1">
      <alignment horizontal="left" vertical="center" wrapText="1"/>
    </xf>
    <xf numFmtId="49" fontId="7" fillId="2" borderId="13" xfId="0" applyNumberFormat="1" applyFont="1" applyFill="1" applyBorder="1" applyAlignment="1">
      <alignment horizontal="left" vertical="center" wrapText="1"/>
    </xf>
    <xf numFmtId="43" fontId="0" fillId="0" borderId="0" xfId="0" applyNumberFormat="1" applyFont="1" applyFill="1"/>
    <xf numFmtId="0" fontId="0" fillId="2" borderId="0" xfId="0" applyFont="1" applyFill="1"/>
    <xf numFmtId="0" fontId="7" fillId="4" borderId="13" xfId="0" applyFont="1" applyFill="1" applyBorder="1" applyAlignment="1">
      <alignment horizontal="left" vertical="center" wrapText="1"/>
    </xf>
    <xf numFmtId="0" fontId="0" fillId="0" borderId="0" xfId="0" applyFont="1" applyFill="1" applyBorder="1"/>
    <xf numFmtId="0" fontId="7" fillId="2" borderId="34" xfId="0" applyFont="1" applyFill="1" applyBorder="1" applyAlignment="1">
      <alignment horizontal="left" vertical="center" wrapText="1"/>
    </xf>
    <xf numFmtId="49" fontId="6" fillId="2" borderId="34" xfId="0" applyNumberFormat="1" applyFont="1" applyFill="1" applyBorder="1" applyAlignment="1">
      <alignment horizontal="left" vertical="center" wrapText="1"/>
    </xf>
    <xf numFmtId="0" fontId="7" fillId="2" borderId="13" xfId="0" applyFont="1" applyFill="1" applyBorder="1" applyAlignment="1">
      <alignment horizontal="left" vertical="top" wrapText="1"/>
    </xf>
    <xf numFmtId="0" fontId="0" fillId="0" borderId="0" xfId="0" applyFont="1" applyFill="1" applyAlignment="1">
      <alignment vertical="top"/>
    </xf>
    <xf numFmtId="0" fontId="7" fillId="2" borderId="4" xfId="0" applyFont="1" applyFill="1" applyBorder="1" applyAlignment="1">
      <alignment horizontal="left" vertical="top" wrapText="1"/>
    </xf>
    <xf numFmtId="0" fontId="7" fillId="0" borderId="4" xfId="0" applyFont="1" applyFill="1" applyBorder="1" applyAlignment="1">
      <alignment horizontal="left" vertical="center" wrapText="1"/>
    </xf>
    <xf numFmtId="49" fontId="6" fillId="0" borderId="4" xfId="0" applyNumberFormat="1" applyFont="1" applyFill="1" applyBorder="1" applyAlignment="1">
      <alignment horizontal="left" vertical="center" wrapText="1"/>
    </xf>
    <xf numFmtId="0" fontId="7" fillId="5" borderId="1" xfId="0" applyFont="1" applyFill="1" applyBorder="1" applyAlignment="1">
      <alignment horizontal="left" vertical="center" wrapText="1"/>
    </xf>
    <xf numFmtId="49" fontId="6" fillId="5" borderId="5" xfId="0" applyNumberFormat="1" applyFont="1" applyFill="1" applyBorder="1" applyAlignment="1">
      <alignment horizontal="left" vertical="center" wrapText="1"/>
    </xf>
    <xf numFmtId="49" fontId="6" fillId="5" borderId="18" xfId="0" applyNumberFormat="1" applyFont="1" applyFill="1" applyBorder="1" applyAlignment="1">
      <alignment horizontal="left" vertical="center" wrapText="1"/>
    </xf>
    <xf numFmtId="0" fontId="6" fillId="2" borderId="0" xfId="0" applyFont="1" applyFill="1" applyBorder="1" applyAlignment="1">
      <alignment vertical="top" wrapText="1"/>
    </xf>
    <xf numFmtId="49" fontId="7" fillId="4" borderId="1" xfId="0" applyNumberFormat="1" applyFont="1" applyFill="1" applyBorder="1" applyAlignment="1">
      <alignment horizontal="left" vertical="center" wrapText="1"/>
    </xf>
    <xf numFmtId="49" fontId="6" fillId="4" borderId="5" xfId="0" applyNumberFormat="1" applyFont="1" applyFill="1" applyBorder="1" applyAlignment="1">
      <alignment horizontal="left" vertical="center" wrapText="1"/>
    </xf>
    <xf numFmtId="49" fontId="6" fillId="4" borderId="18" xfId="0" applyNumberFormat="1" applyFont="1" applyFill="1" applyBorder="1" applyAlignment="1">
      <alignment horizontal="left" vertical="center" wrapText="1"/>
    </xf>
    <xf numFmtId="0" fontId="7" fillId="2" borderId="22" xfId="0" applyFont="1" applyFill="1" applyBorder="1" applyAlignment="1">
      <alignment horizontal="center" vertical="top" wrapText="1"/>
    </xf>
    <xf numFmtId="49" fontId="7" fillId="5" borderId="2" xfId="0" applyNumberFormat="1" applyFont="1" applyFill="1" applyBorder="1" applyAlignment="1">
      <alignment horizontal="left" vertical="center" wrapText="1"/>
    </xf>
    <xf numFmtId="49" fontId="2" fillId="2" borderId="4" xfId="0" applyNumberFormat="1" applyFont="1" applyFill="1" applyBorder="1" applyAlignment="1">
      <alignment horizontal="left" vertical="center" wrapText="1"/>
    </xf>
    <xf numFmtId="165" fontId="4" fillId="4" borderId="4" xfId="1" applyNumberFormat="1" applyFont="1" applyFill="1" applyBorder="1" applyAlignment="1">
      <alignment horizontal="center" vertical="center" wrapText="1"/>
    </xf>
    <xf numFmtId="4" fontId="4" fillId="4" borderId="13" xfId="1" applyNumberFormat="1" applyFont="1" applyFill="1" applyBorder="1" applyAlignment="1">
      <alignment horizontal="center" vertical="center" wrapText="1"/>
    </xf>
    <xf numFmtId="4" fontId="4" fillId="4" borderId="4" xfId="1" applyNumberFormat="1" applyFont="1" applyFill="1" applyBorder="1" applyAlignment="1">
      <alignment horizontal="center" vertical="center" wrapText="1"/>
    </xf>
    <xf numFmtId="4" fontId="4" fillId="4" borderId="8" xfId="1" applyNumberFormat="1" applyFont="1" applyFill="1" applyBorder="1" applyAlignment="1">
      <alignment horizontal="center" vertical="center" wrapText="1"/>
    </xf>
    <xf numFmtId="4" fontId="4" fillId="4" borderId="16" xfId="1" applyNumberFormat="1" applyFont="1" applyFill="1" applyBorder="1" applyAlignment="1">
      <alignment horizontal="center" vertical="center" wrapText="1"/>
    </xf>
    <xf numFmtId="4" fontId="4" fillId="4" borderId="9" xfId="1" applyNumberFormat="1" applyFont="1" applyFill="1" applyBorder="1" applyAlignment="1">
      <alignment horizontal="center" vertical="center" wrapText="1"/>
    </xf>
    <xf numFmtId="4" fontId="7" fillId="2" borderId="6" xfId="1" applyNumberFormat="1" applyFont="1" applyFill="1" applyBorder="1" applyAlignment="1">
      <alignment horizontal="center" vertical="center" wrapText="1"/>
    </xf>
    <xf numFmtId="4" fontId="5" fillId="0" borderId="6" xfId="0" applyNumberFormat="1" applyFont="1" applyFill="1" applyBorder="1" applyAlignment="1">
      <alignment horizontal="center"/>
    </xf>
    <xf numFmtId="4" fontId="7" fillId="2" borderId="4" xfId="1" applyNumberFormat="1" applyFont="1" applyFill="1" applyBorder="1" applyAlignment="1">
      <alignment horizontal="center" vertical="center" wrapText="1"/>
    </xf>
    <xf numFmtId="4" fontId="7" fillId="2" borderId="8" xfId="1" applyNumberFormat="1" applyFont="1" applyFill="1" applyBorder="1" applyAlignment="1">
      <alignment horizontal="center" vertical="center" wrapText="1"/>
    </xf>
    <xf numFmtId="4" fontId="7" fillId="5" borderId="2" xfId="1" applyNumberFormat="1" applyFont="1" applyFill="1" applyBorder="1" applyAlignment="1">
      <alignment horizontal="center" vertical="center" wrapText="1"/>
    </xf>
    <xf numFmtId="4" fontId="7" fillId="5" borderId="4" xfId="1" applyNumberFormat="1" applyFont="1" applyFill="1" applyBorder="1" applyAlignment="1">
      <alignment horizontal="center" vertical="center" wrapText="1"/>
    </xf>
    <xf numFmtId="4" fontId="7" fillId="5" borderId="16" xfId="1" applyNumberFormat="1" applyFont="1" applyFill="1" applyBorder="1" applyAlignment="1">
      <alignment horizontal="center" vertical="center" wrapText="1"/>
    </xf>
    <xf numFmtId="4" fontId="4" fillId="2" borderId="37" xfId="1" applyNumberFormat="1" applyFont="1" applyFill="1" applyBorder="1" applyAlignment="1">
      <alignment horizontal="center" vertical="center" wrapText="1"/>
    </xf>
    <xf numFmtId="4" fontId="4" fillId="2" borderId="6" xfId="1" applyNumberFormat="1" applyFont="1" applyFill="1" applyBorder="1" applyAlignment="1">
      <alignment horizontal="center" vertical="center" wrapText="1"/>
    </xf>
    <xf numFmtId="4" fontId="7" fillId="2" borderId="29" xfId="1" applyNumberFormat="1" applyFont="1" applyFill="1" applyBorder="1" applyAlignment="1">
      <alignment horizontal="center" vertical="center" wrapText="1"/>
    </xf>
    <xf numFmtId="4" fontId="4" fillId="4" borderId="2" xfId="1" applyNumberFormat="1" applyFont="1" applyFill="1" applyBorder="1" applyAlignment="1">
      <alignment horizontal="center" vertical="center" wrapText="1"/>
    </xf>
    <xf numFmtId="4" fontId="7" fillId="4" borderId="36" xfId="1" applyNumberFormat="1" applyFont="1" applyFill="1" applyBorder="1" applyAlignment="1">
      <alignment horizontal="center" vertical="center" wrapText="1"/>
    </xf>
    <xf numFmtId="4" fontId="7" fillId="4" borderId="2" xfId="1" applyNumberFormat="1" applyFont="1" applyFill="1" applyBorder="1" applyAlignment="1">
      <alignment horizontal="center" vertical="center" wrapText="1"/>
    </xf>
    <xf numFmtId="4" fontId="7" fillId="4" borderId="13" xfId="1" applyNumberFormat="1" applyFont="1" applyFill="1" applyBorder="1" applyAlignment="1">
      <alignment horizontal="center" vertical="center" wrapText="1"/>
    </xf>
    <xf numFmtId="4" fontId="7" fillId="4" borderId="9" xfId="1" applyNumberFormat="1" applyFont="1" applyFill="1" applyBorder="1" applyAlignment="1">
      <alignment horizontal="center" vertical="center" wrapText="1"/>
    </xf>
    <xf numFmtId="4" fontId="7" fillId="2" borderId="2" xfId="1" applyNumberFormat="1" applyFont="1" applyFill="1" applyBorder="1" applyAlignment="1">
      <alignment horizontal="center" vertical="center" wrapText="1"/>
    </xf>
    <xf numFmtId="4" fontId="7" fillId="0" borderId="4" xfId="1" applyNumberFormat="1" applyFont="1" applyFill="1" applyBorder="1" applyAlignment="1">
      <alignment horizontal="center" vertical="center" wrapText="1"/>
    </xf>
    <xf numFmtId="4" fontId="4" fillId="5" borderId="4" xfId="1" applyNumberFormat="1" applyFont="1" applyFill="1" applyBorder="1" applyAlignment="1">
      <alignment horizontal="center" vertical="center" wrapText="1"/>
    </xf>
    <xf numFmtId="4" fontId="4" fillId="5" borderId="16" xfId="1" applyNumberFormat="1" applyFont="1" applyFill="1" applyBorder="1" applyAlignment="1">
      <alignment horizontal="center" vertical="center" wrapText="1"/>
    </xf>
    <xf numFmtId="4" fontId="4" fillId="2" borderId="4" xfId="1" applyNumberFormat="1" applyFont="1" applyFill="1" applyBorder="1" applyAlignment="1">
      <alignment horizontal="center" vertical="center" wrapText="1"/>
    </xf>
    <xf numFmtId="4" fontId="4" fillId="2" borderId="13" xfId="1" applyNumberFormat="1" applyFont="1" applyFill="1" applyBorder="1" applyAlignment="1">
      <alignment horizontal="center" vertical="center" wrapText="1"/>
    </xf>
    <xf numFmtId="4" fontId="7" fillId="2" borderId="0" xfId="0" applyNumberFormat="1" applyFont="1" applyFill="1" applyBorder="1" applyAlignment="1">
      <alignment horizontal="center" vertical="top" wrapText="1"/>
    </xf>
    <xf numFmtId="4" fontId="7" fillId="4" borderId="4" xfId="1" applyNumberFormat="1" applyFont="1" applyFill="1" applyBorder="1" applyAlignment="1">
      <alignment horizontal="center" vertical="center" wrapText="1"/>
    </xf>
    <xf numFmtId="4" fontId="7" fillId="4" borderId="16" xfId="1" applyNumberFormat="1" applyFont="1" applyFill="1" applyBorder="1" applyAlignment="1">
      <alignment horizontal="center" vertical="center" wrapText="1"/>
    </xf>
    <xf numFmtId="4" fontId="7" fillId="4" borderId="41" xfId="1" applyNumberFormat="1" applyFont="1" applyFill="1" applyBorder="1" applyAlignment="1">
      <alignment horizontal="center" vertical="center" wrapText="1"/>
    </xf>
    <xf numFmtId="4" fontId="7" fillId="5" borderId="38" xfId="1" applyNumberFormat="1" applyFont="1" applyFill="1" applyBorder="1" applyAlignment="1">
      <alignment horizontal="center" vertical="center" wrapText="1"/>
    </xf>
    <xf numFmtId="4" fontId="7" fillId="5" borderId="39" xfId="1" applyNumberFormat="1" applyFont="1" applyFill="1" applyBorder="1" applyAlignment="1">
      <alignment horizontal="center" vertical="center" wrapText="1"/>
    </xf>
    <xf numFmtId="4" fontId="7" fillId="5" borderId="40" xfId="1" applyNumberFormat="1" applyFont="1" applyFill="1" applyBorder="1" applyAlignment="1">
      <alignment horizontal="center" vertical="center" wrapText="1"/>
    </xf>
    <xf numFmtId="4" fontId="4" fillId="2" borderId="8" xfId="1" applyNumberFormat="1" applyFont="1" applyFill="1" applyBorder="1" applyAlignment="1">
      <alignment horizontal="center" vertical="center" wrapText="1"/>
    </xf>
    <xf numFmtId="165" fontId="7" fillId="3" borderId="2" xfId="1" applyNumberFormat="1" applyFont="1" applyFill="1" applyBorder="1" applyAlignment="1">
      <alignment horizontal="center" vertical="center" wrapText="1"/>
    </xf>
    <xf numFmtId="165" fontId="7" fillId="3" borderId="4" xfId="1" applyNumberFormat="1" applyFont="1" applyFill="1" applyBorder="1" applyAlignment="1">
      <alignment horizontal="center" vertical="center" wrapText="1"/>
    </xf>
    <xf numFmtId="165" fontId="7" fillId="2" borderId="11" xfId="1" applyNumberFormat="1" applyFont="1" applyFill="1" applyBorder="1" applyAlignment="1">
      <alignment horizontal="center" vertical="center" wrapText="1"/>
    </xf>
    <xf numFmtId="165" fontId="7" fillId="2" borderId="32" xfId="1" applyNumberFormat="1" applyFont="1" applyFill="1" applyBorder="1" applyAlignment="1">
      <alignment horizontal="center" vertical="center" wrapText="1"/>
    </xf>
    <xf numFmtId="165" fontId="5" fillId="0" borderId="11" xfId="0" applyNumberFormat="1" applyFont="1" applyFill="1" applyBorder="1" applyAlignment="1">
      <alignment horizontal="center"/>
    </xf>
    <xf numFmtId="165" fontId="7" fillId="4" borderId="4" xfId="1" applyNumberFormat="1" applyFont="1" applyFill="1" applyBorder="1" applyAlignment="1">
      <alignment horizontal="center" vertical="center" wrapText="1"/>
    </xf>
    <xf numFmtId="165" fontId="7" fillId="4" borderId="8" xfId="1" applyNumberFormat="1" applyFont="1" applyFill="1" applyBorder="1" applyAlignment="1">
      <alignment horizontal="center" vertical="center" wrapText="1"/>
    </xf>
    <xf numFmtId="165" fontId="7" fillId="5" borderId="2" xfId="1" applyNumberFormat="1" applyFont="1" applyFill="1" applyBorder="1" applyAlignment="1">
      <alignment horizontal="center" vertical="center" wrapText="1"/>
    </xf>
    <xf numFmtId="165" fontId="7" fillId="5" borderId="4" xfId="1" applyNumberFormat="1" applyFont="1" applyFill="1" applyBorder="1" applyAlignment="1">
      <alignment horizontal="center" vertical="center" wrapText="1"/>
    </xf>
    <xf numFmtId="165" fontId="7" fillId="5" borderId="16" xfId="1" applyNumberFormat="1" applyFont="1" applyFill="1" applyBorder="1" applyAlignment="1">
      <alignment horizontal="center" vertical="center" wrapText="1"/>
    </xf>
    <xf numFmtId="165" fontId="4" fillId="2" borderId="11" xfId="1" applyNumberFormat="1" applyFont="1" applyFill="1" applyBorder="1" applyAlignment="1">
      <alignment horizontal="center" vertical="center" wrapText="1"/>
    </xf>
    <xf numFmtId="165" fontId="4" fillId="4" borderId="2" xfId="1" applyNumberFormat="1" applyFont="1" applyFill="1" applyBorder="1" applyAlignment="1">
      <alignment horizontal="center" vertical="center" wrapText="1"/>
    </xf>
    <xf numFmtId="165" fontId="4" fillId="4" borderId="8" xfId="1" applyNumberFormat="1" applyFont="1" applyFill="1" applyBorder="1" applyAlignment="1">
      <alignment horizontal="center" vertical="center" wrapText="1"/>
    </xf>
    <xf numFmtId="4" fontId="7" fillId="2" borderId="13" xfId="1" applyNumberFormat="1" applyFont="1" applyFill="1" applyBorder="1" applyAlignment="1">
      <alignment horizontal="center" vertical="center" wrapText="1"/>
    </xf>
    <xf numFmtId="4" fontId="7" fillId="4" borderId="8" xfId="1" applyNumberFormat="1" applyFont="1" applyFill="1" applyBorder="1" applyAlignment="1">
      <alignment horizontal="center" vertical="center" wrapText="1"/>
    </xf>
    <xf numFmtId="4" fontId="7" fillId="4" borderId="29" xfId="1" applyNumberFormat="1" applyFont="1" applyFill="1" applyBorder="1" applyAlignment="1">
      <alignment horizontal="center" vertical="center" wrapText="1"/>
    </xf>
    <xf numFmtId="0" fontId="6" fillId="2" borderId="28" xfId="0" applyFont="1" applyFill="1" applyBorder="1" applyAlignment="1">
      <alignment horizontal="center" vertical="top" wrapText="1"/>
    </xf>
    <xf numFmtId="4" fontId="7" fillId="2" borderId="42" xfId="1" applyNumberFormat="1" applyFont="1" applyFill="1" applyBorder="1" applyAlignment="1">
      <alignment horizontal="center" vertical="center" wrapText="1"/>
    </xf>
    <xf numFmtId="4" fontId="5" fillId="0" borderId="42" xfId="0" applyNumberFormat="1" applyFont="1" applyFill="1" applyBorder="1" applyAlignment="1">
      <alignment horizontal="center"/>
    </xf>
    <xf numFmtId="4" fontId="5" fillId="0" borderId="43" xfId="0" applyNumberFormat="1" applyFont="1" applyFill="1" applyBorder="1" applyAlignment="1">
      <alignment horizontal="center"/>
    </xf>
    <xf numFmtId="49" fontId="6" fillId="5" borderId="8" xfId="0" applyNumberFormat="1" applyFont="1" applyFill="1" applyBorder="1" applyAlignment="1">
      <alignment horizontal="left" vertical="center" wrapText="1"/>
    </xf>
    <xf numFmtId="4" fontId="7" fillId="5" borderId="8" xfId="1" applyNumberFormat="1" applyFont="1" applyFill="1" applyBorder="1" applyAlignment="1">
      <alignment horizontal="center" vertical="center" wrapText="1"/>
    </xf>
    <xf numFmtId="4" fontId="7" fillId="5" borderId="44" xfId="1" applyNumberFormat="1" applyFont="1" applyFill="1" applyBorder="1" applyAlignment="1">
      <alignment horizontal="center" vertical="center" wrapText="1"/>
    </xf>
    <xf numFmtId="0" fontId="7" fillId="2" borderId="28" xfId="0" applyFont="1" applyFill="1" applyBorder="1" applyAlignment="1">
      <alignment horizontal="left" vertical="top" wrapText="1"/>
    </xf>
    <xf numFmtId="0" fontId="7" fillId="2" borderId="42" xfId="0" applyFont="1" applyFill="1" applyBorder="1" applyAlignment="1">
      <alignment vertical="top" wrapText="1"/>
    </xf>
    <xf numFmtId="4" fontId="7" fillId="2" borderId="43" xfId="1" applyNumberFormat="1" applyFont="1" applyFill="1" applyBorder="1" applyAlignment="1">
      <alignment horizontal="center" vertical="center" wrapText="1"/>
    </xf>
    <xf numFmtId="4" fontId="7" fillId="4" borderId="38" xfId="1" applyNumberFormat="1" applyFont="1" applyFill="1" applyBorder="1" applyAlignment="1">
      <alignment horizontal="center" vertical="center" wrapText="1"/>
    </xf>
    <xf numFmtId="4" fontId="7" fillId="4" borderId="39" xfId="1" applyNumberFormat="1" applyFont="1" applyFill="1" applyBorder="1" applyAlignment="1">
      <alignment horizontal="center" vertical="center" wrapText="1"/>
    </xf>
    <xf numFmtId="4" fontId="7" fillId="4" borderId="40" xfId="1" applyNumberFormat="1" applyFont="1" applyFill="1" applyBorder="1" applyAlignment="1">
      <alignment horizontal="center" vertical="center" wrapText="1"/>
    </xf>
    <xf numFmtId="0" fontId="6" fillId="2" borderId="46" xfId="0" applyFont="1" applyFill="1" applyBorder="1" applyAlignment="1">
      <alignment horizontal="center" vertical="top" wrapText="1"/>
    </xf>
    <xf numFmtId="4" fontId="7" fillId="2" borderId="45" xfId="1" applyNumberFormat="1" applyFont="1" applyFill="1" applyBorder="1" applyAlignment="1">
      <alignment horizontal="center" vertical="center" wrapText="1"/>
    </xf>
    <xf numFmtId="4" fontId="5" fillId="0" borderId="45" xfId="0" applyNumberFormat="1" applyFont="1" applyFill="1" applyBorder="1" applyAlignment="1">
      <alignment horizontal="center"/>
    </xf>
    <xf numFmtId="4" fontId="5" fillId="0" borderId="47" xfId="0" applyNumberFormat="1" applyFont="1" applyFill="1" applyBorder="1" applyAlignment="1">
      <alignment horizontal="center"/>
    </xf>
    <xf numFmtId="4" fontId="7" fillId="4" borderId="48" xfId="1" applyNumberFormat="1" applyFont="1" applyFill="1" applyBorder="1" applyAlignment="1">
      <alignment horizontal="center" vertical="center" wrapText="1"/>
    </xf>
    <xf numFmtId="4" fontId="7" fillId="2" borderId="42" xfId="0" applyNumberFormat="1" applyFont="1" applyFill="1" applyBorder="1" applyAlignment="1">
      <alignment horizontal="center" vertical="top" wrapText="1"/>
    </xf>
    <xf numFmtId="49" fontId="7" fillId="2" borderId="2" xfId="0" applyNumberFormat="1" applyFont="1" applyFill="1" applyBorder="1" applyAlignment="1">
      <alignment horizontal="left" vertical="center" wrapText="1"/>
    </xf>
    <xf numFmtId="4" fontId="7" fillId="2" borderId="38" xfId="1" applyNumberFormat="1" applyFont="1" applyFill="1" applyBorder="1" applyAlignment="1">
      <alignment horizontal="center" vertical="center" wrapText="1"/>
    </xf>
    <xf numFmtId="4" fontId="4" fillId="2" borderId="39" xfId="1" applyNumberFormat="1" applyFont="1" applyFill="1" applyBorder="1" applyAlignment="1">
      <alignment horizontal="center" vertical="center" wrapText="1"/>
    </xf>
    <xf numFmtId="49" fontId="6" fillId="2" borderId="16" xfId="0" applyNumberFormat="1" applyFont="1" applyFill="1" applyBorder="1" applyAlignment="1">
      <alignment horizontal="left" vertical="center" wrapText="1"/>
    </xf>
    <xf numFmtId="4" fontId="4" fillId="2" borderId="16" xfId="1" applyNumberFormat="1" applyFont="1" applyFill="1" applyBorder="1" applyAlignment="1">
      <alignment horizontal="center" vertical="center" wrapText="1"/>
    </xf>
    <xf numFmtId="4" fontId="7" fillId="2" borderId="16" xfId="1" applyNumberFormat="1" applyFont="1" applyFill="1" applyBorder="1" applyAlignment="1">
      <alignment horizontal="center" vertical="center" wrapText="1"/>
    </xf>
    <xf numFmtId="4" fontId="4" fillId="2" borderId="40" xfId="1" applyNumberFormat="1" applyFont="1" applyFill="1" applyBorder="1" applyAlignment="1">
      <alignment horizontal="center" vertical="center" wrapText="1"/>
    </xf>
    <xf numFmtId="0" fontId="2" fillId="4" borderId="0" xfId="0" applyFont="1" applyFill="1" applyBorder="1" applyAlignment="1">
      <alignment horizontal="center" vertical="top" wrapText="1"/>
    </xf>
    <xf numFmtId="49" fontId="6" fillId="4" borderId="13" xfId="0" applyNumberFormat="1" applyFont="1" applyFill="1" applyBorder="1" applyAlignment="1">
      <alignment horizontal="left" vertical="center" wrapText="1"/>
    </xf>
    <xf numFmtId="0" fontId="7" fillId="4" borderId="1" xfId="0" applyFont="1" applyFill="1" applyBorder="1" applyAlignment="1">
      <alignment horizontal="left" vertical="center" wrapText="1"/>
    </xf>
    <xf numFmtId="4" fontId="4" fillId="4" borderId="38" xfId="1" applyNumberFormat="1" applyFont="1" applyFill="1" applyBorder="1" applyAlignment="1">
      <alignment horizontal="center" vertical="center" wrapText="1"/>
    </xf>
    <xf numFmtId="4" fontId="4" fillId="4" borderId="39" xfId="1" applyNumberFormat="1" applyFont="1" applyFill="1" applyBorder="1" applyAlignment="1">
      <alignment horizontal="center" vertical="center" wrapText="1"/>
    </xf>
    <xf numFmtId="4" fontId="4" fillId="4" borderId="40" xfId="1" applyNumberFormat="1" applyFont="1" applyFill="1" applyBorder="1" applyAlignment="1">
      <alignment horizontal="center" vertical="center" wrapText="1"/>
    </xf>
    <xf numFmtId="49" fontId="6" fillId="4" borderId="7" xfId="0" applyNumberFormat="1" applyFont="1" applyFill="1" applyBorder="1" applyAlignment="1">
      <alignment horizontal="left" vertical="center" wrapText="1"/>
    </xf>
    <xf numFmtId="4" fontId="4" fillId="4" borderId="6" xfId="1" applyNumberFormat="1" applyFont="1" applyFill="1" applyBorder="1" applyAlignment="1">
      <alignment horizontal="center" vertical="center" wrapText="1"/>
    </xf>
    <xf numFmtId="0" fontId="2" fillId="2" borderId="28" xfId="0" applyFont="1" applyFill="1" applyBorder="1"/>
    <xf numFmtId="4" fontId="4" fillId="2" borderId="42" xfId="1" applyNumberFormat="1" applyFont="1" applyFill="1" applyBorder="1" applyAlignment="1">
      <alignment horizontal="center" vertical="center" wrapText="1"/>
    </xf>
    <xf numFmtId="4" fontId="4" fillId="2" borderId="43" xfId="1" applyNumberFormat="1" applyFont="1" applyFill="1" applyBorder="1" applyAlignment="1">
      <alignment horizontal="center" vertical="center" wrapText="1"/>
    </xf>
    <xf numFmtId="49" fontId="6" fillId="2" borderId="28" xfId="0" applyNumberFormat="1" applyFont="1" applyFill="1" applyBorder="1" applyAlignment="1">
      <alignment horizontal="left" vertical="center"/>
    </xf>
    <xf numFmtId="0" fontId="0" fillId="0" borderId="0" xfId="0" applyFill="1"/>
    <xf numFmtId="0" fontId="2" fillId="0" borderId="0" xfId="0" applyFont="1" applyAlignment="1">
      <alignment wrapText="1"/>
    </xf>
    <xf numFmtId="4" fontId="7" fillId="4" borderId="6" xfId="1" applyNumberFormat="1" applyFont="1" applyFill="1" applyBorder="1" applyAlignment="1">
      <alignment horizontal="center" vertical="center" wrapText="1"/>
    </xf>
    <xf numFmtId="0" fontId="4" fillId="2" borderId="42" xfId="0" applyFont="1" applyFill="1" applyBorder="1" applyAlignment="1">
      <alignment horizontal="center" vertical="top" wrapText="1"/>
    </xf>
    <xf numFmtId="49" fontId="6" fillId="2" borderId="42" xfId="0" applyNumberFormat="1" applyFont="1" applyFill="1" applyBorder="1" applyAlignment="1">
      <alignment horizontal="left" vertical="center" wrapText="1"/>
    </xf>
    <xf numFmtId="165" fontId="4" fillId="4" borderId="38" xfId="1" applyNumberFormat="1" applyFont="1" applyFill="1" applyBorder="1" applyAlignment="1">
      <alignment horizontal="center" vertical="center" wrapText="1"/>
    </xf>
    <xf numFmtId="165" fontId="4" fillId="4" borderId="39" xfId="1" applyNumberFormat="1" applyFont="1" applyFill="1" applyBorder="1" applyAlignment="1">
      <alignment horizontal="center" vertical="center" wrapText="1"/>
    </xf>
    <xf numFmtId="165" fontId="4" fillId="4" borderId="13" xfId="1" applyNumberFormat="1" applyFont="1" applyFill="1" applyBorder="1" applyAlignment="1">
      <alignment horizontal="center" vertical="center" wrapText="1"/>
    </xf>
    <xf numFmtId="165" fontId="4" fillId="4" borderId="48" xfId="1" applyNumberFormat="1" applyFont="1" applyFill="1" applyBorder="1" applyAlignment="1">
      <alignment horizontal="center" vertical="center" wrapText="1"/>
    </xf>
    <xf numFmtId="165" fontId="7" fillId="5" borderId="38" xfId="1" applyNumberFormat="1" applyFont="1" applyFill="1" applyBorder="1" applyAlignment="1">
      <alignment horizontal="center" vertical="center" wrapText="1"/>
    </xf>
    <xf numFmtId="165" fontId="7" fillId="5" borderId="39" xfId="1" applyNumberFormat="1" applyFont="1" applyFill="1" applyBorder="1" applyAlignment="1">
      <alignment horizontal="center" vertical="center" wrapText="1"/>
    </xf>
    <xf numFmtId="165" fontId="7" fillId="5" borderId="40" xfId="1" applyNumberFormat="1" applyFont="1" applyFill="1" applyBorder="1" applyAlignment="1">
      <alignment horizontal="center" vertical="center" wrapText="1"/>
    </xf>
    <xf numFmtId="165" fontId="4" fillId="4" borderId="44" xfId="1" applyNumberFormat="1" applyFont="1" applyFill="1" applyBorder="1" applyAlignment="1">
      <alignment horizontal="center" vertical="center" wrapText="1"/>
    </xf>
    <xf numFmtId="0" fontId="7" fillId="2" borderId="2" xfId="0" applyFont="1" applyFill="1" applyBorder="1" applyAlignment="1">
      <alignment horizontal="left" vertical="center" wrapText="1"/>
    </xf>
    <xf numFmtId="4" fontId="7" fillId="2" borderId="39" xfId="1" applyNumberFormat="1" applyFont="1" applyFill="1" applyBorder="1" applyAlignment="1">
      <alignment horizontal="center" vertical="center" wrapText="1"/>
    </xf>
    <xf numFmtId="4" fontId="7" fillId="2" borderId="40" xfId="1" applyNumberFormat="1" applyFont="1" applyFill="1" applyBorder="1" applyAlignment="1">
      <alignment horizontal="center" vertical="center" wrapText="1"/>
    </xf>
    <xf numFmtId="0" fontId="7" fillId="2" borderId="46" xfId="0" applyFont="1" applyFill="1" applyBorder="1" applyAlignment="1">
      <alignment horizontal="left" vertical="top" wrapText="1"/>
    </xf>
    <xf numFmtId="4" fontId="7" fillId="4" borderId="49" xfId="1" applyNumberFormat="1" applyFont="1" applyFill="1" applyBorder="1" applyAlignment="1">
      <alignment horizontal="center" vertical="center" wrapText="1"/>
    </xf>
    <xf numFmtId="4" fontId="7" fillId="4" borderId="3" xfId="1" applyNumberFormat="1" applyFont="1" applyFill="1" applyBorder="1" applyAlignment="1">
      <alignment horizontal="center" vertical="center" wrapText="1"/>
    </xf>
    <xf numFmtId="4" fontId="7" fillId="4" borderId="19" xfId="1" applyNumberFormat="1" applyFont="1" applyFill="1" applyBorder="1" applyAlignment="1">
      <alignment horizontal="center" vertical="center" wrapText="1"/>
    </xf>
    <xf numFmtId="4" fontId="4" fillId="4" borderId="3" xfId="1" applyNumberFormat="1" applyFont="1" applyFill="1" applyBorder="1" applyAlignment="1">
      <alignment horizontal="center" vertical="center" wrapText="1"/>
    </xf>
    <xf numFmtId="4" fontId="4" fillId="4" borderId="19" xfId="1" applyNumberFormat="1" applyFont="1" applyFill="1" applyBorder="1" applyAlignment="1">
      <alignment horizontal="center" vertical="center" wrapText="1"/>
    </xf>
    <xf numFmtId="4" fontId="4" fillId="4" borderId="20" xfId="1" applyNumberFormat="1" applyFont="1" applyFill="1" applyBorder="1" applyAlignment="1">
      <alignment horizontal="center" vertical="center" wrapText="1"/>
    </xf>
    <xf numFmtId="4" fontId="4" fillId="5" borderId="2" xfId="1" applyNumberFormat="1" applyFont="1" applyFill="1" applyBorder="1" applyAlignment="1">
      <alignment horizontal="center" vertical="center" wrapText="1"/>
    </xf>
    <xf numFmtId="4" fontId="4" fillId="5" borderId="38" xfId="1" applyNumberFormat="1" applyFont="1" applyFill="1" applyBorder="1" applyAlignment="1">
      <alignment horizontal="center" vertical="center" wrapText="1"/>
    </xf>
    <xf numFmtId="4" fontId="4" fillId="5" borderId="39" xfId="1" applyNumberFormat="1" applyFont="1" applyFill="1" applyBorder="1" applyAlignment="1">
      <alignment horizontal="center" vertical="center" wrapText="1"/>
    </xf>
    <xf numFmtId="4" fontId="4" fillId="5" borderId="40" xfId="1" applyNumberFormat="1" applyFont="1" applyFill="1" applyBorder="1" applyAlignment="1">
      <alignment horizontal="center" vertical="center" wrapText="1"/>
    </xf>
    <xf numFmtId="49" fontId="7" fillId="5" borderId="1" xfId="0" applyNumberFormat="1" applyFont="1" applyFill="1" applyBorder="1" applyAlignment="1">
      <alignment horizontal="left" vertical="center" wrapText="1"/>
    </xf>
    <xf numFmtId="165" fontId="7" fillId="3" borderId="6" xfId="1" applyNumberFormat="1" applyFont="1" applyFill="1" applyBorder="1" applyAlignment="1">
      <alignment horizontal="center" vertical="center" wrapText="1"/>
    </xf>
    <xf numFmtId="164" fontId="6" fillId="3" borderId="4" xfId="1" applyNumberFormat="1" applyFont="1" applyFill="1" applyBorder="1" applyAlignment="1">
      <alignment horizontal="left" vertical="center" wrapText="1"/>
    </xf>
    <xf numFmtId="164" fontId="6" fillId="3" borderId="2" xfId="1" applyNumberFormat="1" applyFont="1" applyFill="1" applyBorder="1" applyAlignment="1">
      <alignment horizontal="left" vertical="center" wrapText="1"/>
    </xf>
    <xf numFmtId="0" fontId="6" fillId="2" borderId="46" xfId="0" applyFont="1" applyFill="1" applyBorder="1" applyAlignment="1">
      <alignment horizontal="left" vertical="top" wrapText="1"/>
    </xf>
    <xf numFmtId="0" fontId="7" fillId="2" borderId="45" xfId="0" applyFont="1" applyFill="1" applyBorder="1" applyAlignment="1">
      <alignment horizontal="center" vertical="top" wrapText="1"/>
    </xf>
    <xf numFmtId="49" fontId="6" fillId="2" borderId="45" xfId="0" applyNumberFormat="1" applyFont="1" applyFill="1" applyBorder="1" applyAlignment="1">
      <alignment horizontal="left" vertical="center" wrapText="1"/>
    </xf>
    <xf numFmtId="0" fontId="7" fillId="2" borderId="23" xfId="0" applyFont="1" applyFill="1" applyBorder="1" applyAlignment="1">
      <alignment horizontal="left" vertical="top" wrapText="1"/>
    </xf>
    <xf numFmtId="0" fontId="4" fillId="2" borderId="24" xfId="0" applyFont="1" applyFill="1" applyBorder="1" applyAlignment="1">
      <alignment horizontal="center" vertical="top" wrapText="1"/>
    </xf>
    <xf numFmtId="49" fontId="7" fillId="2" borderId="24" xfId="0" applyNumberFormat="1" applyFont="1" applyFill="1" applyBorder="1" applyAlignment="1">
      <alignment horizontal="left" vertical="center" wrapText="1"/>
    </xf>
    <xf numFmtId="164" fontId="4" fillId="2" borderId="24" xfId="1" applyNumberFormat="1" applyFont="1" applyFill="1" applyBorder="1" applyAlignment="1">
      <alignment horizontal="center" vertical="center" wrapText="1"/>
    </xf>
    <xf numFmtId="164" fontId="5" fillId="0" borderId="24" xfId="0" applyNumberFormat="1" applyFont="1" applyFill="1" applyBorder="1" applyAlignment="1">
      <alignment horizontal="center"/>
    </xf>
    <xf numFmtId="164" fontId="5" fillId="0" borderId="30" xfId="0" applyNumberFormat="1" applyFont="1" applyFill="1" applyBorder="1" applyAlignment="1">
      <alignment horizontal="center"/>
    </xf>
    <xf numFmtId="0" fontId="6" fillId="2" borderId="8"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13" xfId="0" applyFont="1" applyFill="1" applyBorder="1" applyAlignment="1">
      <alignment horizontal="center" vertical="top" wrapText="1"/>
    </xf>
    <xf numFmtId="0" fontId="6" fillId="2" borderId="7" xfId="0" applyFont="1" applyFill="1" applyBorder="1" applyAlignment="1">
      <alignment horizontal="left" vertical="top" wrapText="1"/>
    </xf>
    <xf numFmtId="0" fontId="6" fillId="2" borderId="14" xfId="0" applyFont="1" applyFill="1" applyBorder="1" applyAlignment="1">
      <alignment horizontal="left" vertical="top" wrapText="1"/>
    </xf>
    <xf numFmtId="0" fontId="6" fillId="2" borderId="21" xfId="0" applyFont="1" applyFill="1" applyBorder="1" applyAlignment="1">
      <alignment horizontal="left" vertical="top" wrapText="1"/>
    </xf>
    <xf numFmtId="0" fontId="2" fillId="0" borderId="4" xfId="0" applyFont="1" applyBorder="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left" vertical="top" wrapText="1"/>
    </xf>
    <xf numFmtId="0" fontId="2" fillId="0" borderId="14" xfId="0" applyFont="1" applyBorder="1" applyAlignment="1">
      <alignment horizontal="left" vertical="top" wrapText="1"/>
    </xf>
    <xf numFmtId="0" fontId="2" fillId="0" borderId="21" xfId="0" applyFont="1" applyBorder="1" applyAlignment="1">
      <alignment horizontal="left" vertical="top" wrapText="1"/>
    </xf>
    <xf numFmtId="0" fontId="0" fillId="0" borderId="14" xfId="0" applyFont="1" applyBorder="1" applyAlignment="1">
      <alignment horizontal="left" vertical="top" wrapText="1"/>
    </xf>
    <xf numFmtId="0" fontId="0" fillId="0" borderId="21" xfId="0" applyFont="1" applyBorder="1" applyAlignment="1">
      <alignment horizontal="left" vertical="top" wrapText="1"/>
    </xf>
    <xf numFmtId="0" fontId="7" fillId="2" borderId="0" xfId="0" applyFont="1" applyFill="1" applyAlignment="1">
      <alignment horizontal="center"/>
    </xf>
    <xf numFmtId="0" fontId="6" fillId="4" borderId="6" xfId="0" applyFont="1" applyFill="1" applyBorder="1" applyAlignment="1">
      <alignment horizontal="center" vertical="top" wrapText="1"/>
    </xf>
    <xf numFmtId="0" fontId="6" fillId="5" borderId="25" xfId="0" applyFont="1" applyFill="1" applyBorder="1" applyAlignment="1">
      <alignment horizontal="center" vertical="top" wrapText="1"/>
    </xf>
    <xf numFmtId="0" fontId="6" fillId="5" borderId="26" xfId="0" applyFont="1" applyFill="1" applyBorder="1" applyAlignment="1">
      <alignment horizontal="center" vertical="top" wrapText="1"/>
    </xf>
    <xf numFmtId="0" fontId="6" fillId="5" borderId="27" xfId="0" applyFont="1" applyFill="1" applyBorder="1" applyAlignment="1">
      <alignment horizontal="center" vertical="top" wrapText="1"/>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6" fillId="5" borderId="3" xfId="0" applyFont="1" applyFill="1" applyBorder="1" applyAlignment="1">
      <alignment horizontal="center" vertical="top" wrapText="1"/>
    </xf>
    <xf numFmtId="0" fontId="6" fillId="5" borderId="6" xfId="0" applyFont="1" applyFill="1" applyBorder="1" applyAlignment="1">
      <alignment horizontal="center" vertical="top" wrapText="1"/>
    </xf>
    <xf numFmtId="0" fontId="6" fillId="2" borderId="5"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0" fontId="6" fillId="4" borderId="12" xfId="0" applyFont="1" applyFill="1" applyBorder="1" applyAlignment="1">
      <alignment horizontal="center" vertical="top" wrapText="1"/>
    </xf>
    <xf numFmtId="0" fontId="6" fillId="4" borderId="14" xfId="0" applyFont="1" applyFill="1" applyBorder="1" applyAlignment="1">
      <alignment horizontal="center" vertical="top" wrapText="1"/>
    </xf>
    <xf numFmtId="0" fontId="7" fillId="5" borderId="25" xfId="0" applyFont="1" applyFill="1" applyBorder="1" applyAlignment="1">
      <alignment horizontal="center" vertical="top" wrapText="1"/>
    </xf>
    <xf numFmtId="0" fontId="7" fillId="5" borderId="26" xfId="0" applyFont="1" applyFill="1" applyBorder="1" applyAlignment="1">
      <alignment horizontal="center" vertical="top" wrapText="1"/>
    </xf>
    <xf numFmtId="0" fontId="7" fillId="5" borderId="27" xfId="0" applyFont="1" applyFill="1" applyBorder="1" applyAlignment="1">
      <alignment horizontal="center" vertical="top" wrapText="1"/>
    </xf>
    <xf numFmtId="0" fontId="7" fillId="4" borderId="25" xfId="0" applyFont="1" applyFill="1" applyBorder="1" applyAlignment="1">
      <alignment horizontal="left" vertical="top" wrapText="1"/>
    </xf>
    <xf numFmtId="0" fontId="7" fillId="4" borderId="26" xfId="0" applyFont="1" applyFill="1" applyBorder="1" applyAlignment="1">
      <alignment horizontal="left" vertical="top" wrapText="1"/>
    </xf>
    <xf numFmtId="0" fontId="7" fillId="5" borderId="12" xfId="0" applyFont="1" applyFill="1" applyBorder="1" applyAlignment="1">
      <alignment vertical="top" wrapText="1"/>
    </xf>
    <xf numFmtId="0" fontId="7" fillId="5" borderId="14" xfId="0" applyFont="1" applyFill="1" applyBorder="1" applyAlignment="1">
      <alignment vertical="top" wrapText="1"/>
    </xf>
    <xf numFmtId="0" fontId="7" fillId="5" borderId="15" xfId="0" applyFont="1" applyFill="1" applyBorder="1" applyAlignment="1">
      <alignment vertical="top" wrapText="1"/>
    </xf>
    <xf numFmtId="0" fontId="6" fillId="2" borderId="3" xfId="0" applyFont="1" applyFill="1" applyBorder="1" applyAlignment="1">
      <alignment horizontal="center" vertical="top" wrapText="1"/>
    </xf>
    <xf numFmtId="0" fontId="2" fillId="2" borderId="0" xfId="0" applyFont="1" applyFill="1" applyBorder="1" applyAlignment="1">
      <alignment horizontal="left" vertical="top" wrapText="1"/>
    </xf>
    <xf numFmtId="0" fontId="7" fillId="2" borderId="45" xfId="0" applyFont="1" applyFill="1" applyBorder="1" applyAlignment="1">
      <alignment horizontal="left" vertical="top" wrapText="1"/>
    </xf>
    <xf numFmtId="0" fontId="6" fillId="2" borderId="15" xfId="0" applyFont="1" applyFill="1" applyBorder="1" applyAlignment="1">
      <alignment horizontal="left" vertical="top" wrapText="1"/>
    </xf>
    <xf numFmtId="0" fontId="6" fillId="2" borderId="9" xfId="0" applyFont="1" applyFill="1" applyBorder="1" applyAlignment="1">
      <alignment horizontal="center" vertical="top" wrapText="1"/>
    </xf>
    <xf numFmtId="43" fontId="7" fillId="2" borderId="23" xfId="1" applyFont="1" applyFill="1" applyBorder="1" applyAlignment="1">
      <alignment horizontal="center" vertical="center" wrapText="1"/>
    </xf>
    <xf numFmtId="43" fontId="7" fillId="2" borderId="24" xfId="1" applyFont="1" applyFill="1" applyBorder="1" applyAlignment="1">
      <alignment horizontal="center" vertical="center" wrapText="1"/>
    </xf>
    <xf numFmtId="43" fontId="7" fillId="2" borderId="30" xfId="1" applyFont="1" applyFill="1" applyBorder="1" applyAlignment="1">
      <alignment horizontal="center" vertical="center" wrapText="1"/>
    </xf>
    <xf numFmtId="43" fontId="7" fillId="2" borderId="22" xfId="1" applyFont="1" applyFill="1" applyBorder="1" applyAlignment="1">
      <alignment horizontal="center" vertical="center" wrapText="1"/>
    </xf>
    <xf numFmtId="43" fontId="7" fillId="2" borderId="0" xfId="1" applyFont="1" applyFill="1" applyBorder="1" applyAlignment="1">
      <alignment horizontal="center" vertical="center" wrapText="1"/>
    </xf>
    <xf numFmtId="43" fontId="7" fillId="2" borderId="31" xfId="1" applyFont="1" applyFill="1" applyBorder="1" applyAlignment="1">
      <alignment horizontal="center" vertical="center" wrapText="1"/>
    </xf>
    <xf numFmtId="0" fontId="6" fillId="2" borderId="28" xfId="0" applyFont="1" applyFill="1" applyBorder="1" applyAlignment="1">
      <alignment horizontal="left" vertical="top" wrapText="1"/>
    </xf>
    <xf numFmtId="0" fontId="6" fillId="2" borderId="33" xfId="0" applyFont="1" applyFill="1" applyBorder="1" applyAlignment="1">
      <alignment horizontal="left" vertical="top" wrapText="1"/>
    </xf>
    <xf numFmtId="0" fontId="7" fillId="5" borderId="25" xfId="0" applyFont="1" applyFill="1" applyBorder="1" applyAlignment="1">
      <alignment horizontal="left" vertical="top" wrapText="1"/>
    </xf>
    <xf numFmtId="0" fontId="7" fillId="5" borderId="26" xfId="0" applyFont="1" applyFill="1" applyBorder="1" applyAlignment="1">
      <alignment horizontal="left" vertical="top" wrapText="1"/>
    </xf>
    <xf numFmtId="0" fontId="6" fillId="4" borderId="2" xfId="0" applyFont="1" applyFill="1" applyBorder="1" applyAlignment="1">
      <alignment horizontal="center" vertical="top" wrapText="1"/>
    </xf>
    <xf numFmtId="0" fontId="6" fillId="4" borderId="4" xfId="0" applyFont="1" applyFill="1" applyBorder="1" applyAlignment="1">
      <alignment horizontal="center" vertical="top" wrapText="1"/>
    </xf>
    <xf numFmtId="0" fontId="6" fillId="4" borderId="16" xfId="0" applyFont="1" applyFill="1" applyBorder="1" applyAlignment="1">
      <alignment horizontal="center" vertical="top" wrapText="1"/>
    </xf>
    <xf numFmtId="43" fontId="7" fillId="2" borderId="19" xfId="1" applyFont="1" applyFill="1" applyBorder="1" applyAlignment="1">
      <alignment horizontal="center" vertical="center" wrapText="1"/>
    </xf>
    <xf numFmtId="43" fontId="7" fillId="2" borderId="20" xfId="1" applyFont="1" applyFill="1" applyBorder="1" applyAlignment="1">
      <alignment horizontal="center" vertical="center" wrapText="1"/>
    </xf>
    <xf numFmtId="43" fontId="7" fillId="2" borderId="35" xfId="1" applyFont="1" applyFill="1" applyBorder="1" applyAlignment="1">
      <alignment horizontal="center" vertical="center" wrapText="1"/>
    </xf>
    <xf numFmtId="0" fontId="7" fillId="4" borderId="12" xfId="0" applyFont="1" applyFill="1" applyBorder="1" applyAlignment="1">
      <alignment horizontal="center" vertical="top" wrapText="1"/>
    </xf>
    <xf numFmtId="0" fontId="7" fillId="4" borderId="14" xfId="0" applyFont="1" applyFill="1" applyBorder="1" applyAlignment="1">
      <alignment horizontal="center" vertical="top" wrapText="1"/>
    </xf>
    <xf numFmtId="43" fontId="7" fillId="2" borderId="2" xfId="1" applyFont="1" applyFill="1" applyBorder="1" applyAlignment="1">
      <alignment horizontal="center" vertical="center" wrapText="1"/>
    </xf>
    <xf numFmtId="43" fontId="7" fillId="2" borderId="4" xfId="1" applyFont="1" applyFill="1" applyBorder="1" applyAlignment="1">
      <alignment horizontal="center" vertical="center" wrapText="1"/>
    </xf>
    <xf numFmtId="43" fontId="7" fillId="2" borderId="8" xfId="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6" fillId="5" borderId="12" xfId="0" applyFont="1" applyFill="1" applyBorder="1" applyAlignment="1">
      <alignment horizontal="center" vertical="top" wrapText="1"/>
    </xf>
    <xf numFmtId="0" fontId="6" fillId="5" borderId="14" xfId="0" applyFont="1" applyFill="1" applyBorder="1" applyAlignment="1">
      <alignment horizontal="center" vertical="top" wrapText="1"/>
    </xf>
    <xf numFmtId="0" fontId="6" fillId="5" borderId="15" xfId="0" applyFont="1" applyFill="1" applyBorder="1" applyAlignment="1">
      <alignment horizontal="center" vertical="top" wrapText="1"/>
    </xf>
    <xf numFmtId="0" fontId="2" fillId="4" borderId="12" xfId="0" applyFont="1" applyFill="1" applyBorder="1" applyAlignment="1">
      <alignment horizontal="center" vertical="top" wrapText="1"/>
    </xf>
    <xf numFmtId="0" fontId="2" fillId="4" borderId="14" xfId="0" applyFont="1" applyFill="1" applyBorder="1" applyAlignment="1">
      <alignment horizontal="center" vertical="top" wrapText="1"/>
    </xf>
    <xf numFmtId="0" fontId="4" fillId="3" borderId="25" xfId="0" applyFont="1" applyFill="1" applyBorder="1" applyAlignment="1">
      <alignment horizontal="left" vertical="top" wrapText="1"/>
    </xf>
    <xf numFmtId="0" fontId="0" fillId="0" borderId="26" xfId="0" applyFont="1" applyBorder="1"/>
    <xf numFmtId="0" fontId="0" fillId="0" borderId="27" xfId="0" applyFont="1" applyBorder="1"/>
    <xf numFmtId="0" fontId="7" fillId="4" borderId="1" xfId="0" applyFont="1" applyFill="1" applyBorder="1" applyAlignment="1">
      <alignment horizontal="left" vertical="top" wrapText="1"/>
    </xf>
    <xf numFmtId="0" fontId="7" fillId="4" borderId="5" xfId="0" applyFont="1" applyFill="1" applyBorder="1" applyAlignment="1">
      <alignment horizontal="left" vertical="top" wrapText="1"/>
    </xf>
    <xf numFmtId="0" fontId="7" fillId="4" borderId="18" xfId="0" applyFont="1" applyFill="1" applyBorder="1" applyAlignment="1">
      <alignment horizontal="left" vertical="top" wrapText="1"/>
    </xf>
    <xf numFmtId="0" fontId="7" fillId="4" borderId="12" xfId="0" applyFont="1" applyFill="1" applyBorder="1" applyAlignment="1">
      <alignment horizontal="left" vertical="top" wrapText="1"/>
    </xf>
    <xf numFmtId="0" fontId="7" fillId="4" borderId="14" xfId="0" applyFont="1" applyFill="1" applyBorder="1" applyAlignment="1">
      <alignment horizontal="left" vertical="top" wrapText="1"/>
    </xf>
    <xf numFmtId="0" fontId="7" fillId="4" borderId="15" xfId="0" applyFont="1" applyFill="1" applyBorder="1" applyAlignment="1">
      <alignment horizontal="left" vertical="top" wrapText="1"/>
    </xf>
    <xf numFmtId="0" fontId="6" fillId="2" borderId="12" xfId="0" applyFont="1" applyFill="1" applyBorder="1" applyAlignment="1">
      <alignment horizontal="left" vertical="top" wrapText="1"/>
    </xf>
    <xf numFmtId="0" fontId="0" fillId="0" borderId="5" xfId="0" applyFont="1" applyBorder="1"/>
    <xf numFmtId="0" fontId="0" fillId="0" borderId="7" xfId="0" applyFont="1" applyBorder="1"/>
    <xf numFmtId="0" fontId="7" fillId="5" borderId="12" xfId="0" applyFont="1" applyFill="1" applyBorder="1" applyAlignment="1">
      <alignment horizontal="left" vertical="top" wrapText="1"/>
    </xf>
    <xf numFmtId="0" fontId="7" fillId="5" borderId="14" xfId="0" applyFont="1" applyFill="1" applyBorder="1" applyAlignment="1">
      <alignment horizontal="left" vertical="top" wrapText="1"/>
    </xf>
    <xf numFmtId="0" fontId="7" fillId="5" borderId="1" xfId="0" applyFont="1" applyFill="1" applyBorder="1" applyAlignment="1">
      <alignment horizontal="left" vertical="top" wrapText="1"/>
    </xf>
    <xf numFmtId="0" fontId="7" fillId="5" borderId="5" xfId="0" applyFont="1" applyFill="1" applyBorder="1" applyAlignment="1">
      <alignment horizontal="left" vertical="top" wrapText="1"/>
    </xf>
    <xf numFmtId="0" fontId="7" fillId="5" borderId="7" xfId="0" applyFont="1" applyFill="1" applyBorder="1" applyAlignment="1">
      <alignment horizontal="left" vertical="top" wrapText="1"/>
    </xf>
    <xf numFmtId="0" fontId="6" fillId="4" borderId="3" xfId="0" applyFont="1" applyFill="1" applyBorder="1" applyAlignment="1">
      <alignment horizontal="center" vertical="top" wrapText="1"/>
    </xf>
    <xf numFmtId="0" fontId="7" fillId="4" borderId="7" xfId="0" applyFont="1" applyFill="1" applyBorder="1" applyAlignment="1">
      <alignment horizontal="left" vertical="top" wrapText="1"/>
    </xf>
    <xf numFmtId="0" fontId="7" fillId="2" borderId="24" xfId="0" applyFont="1" applyFill="1" applyBorder="1" applyAlignment="1">
      <alignment horizontal="center" vertical="top" wrapText="1"/>
    </xf>
    <xf numFmtId="0" fontId="7" fillId="2" borderId="37"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0" borderId="8" xfId="0" applyFont="1" applyFill="1" applyBorder="1" applyAlignment="1">
      <alignment horizontal="center" vertical="top" wrapText="1"/>
    </xf>
    <xf numFmtId="0" fontId="6" fillId="0" borderId="6" xfId="0" applyFont="1" applyFill="1" applyBorder="1" applyAlignment="1">
      <alignment horizontal="center" vertical="top" wrapText="1"/>
    </xf>
    <xf numFmtId="0" fontId="6" fillId="0" borderId="13" xfId="0" applyFont="1" applyFill="1" applyBorder="1" applyAlignment="1">
      <alignment horizontal="center" vertical="top" wrapText="1"/>
    </xf>
    <xf numFmtId="0" fontId="6" fillId="2" borderId="1" xfId="0" applyFont="1" applyFill="1" applyBorder="1" applyAlignment="1">
      <alignment horizontal="left" vertical="top" wrapText="1"/>
    </xf>
    <xf numFmtId="0" fontId="2" fillId="0" borderId="7" xfId="0" applyFont="1" applyBorder="1" applyAlignment="1">
      <alignment vertical="top" wrapText="1"/>
    </xf>
    <xf numFmtId="0" fontId="0" fillId="0" borderId="14" xfId="0" applyFont="1" applyBorder="1" applyAlignment="1">
      <alignment vertical="top" wrapText="1"/>
    </xf>
    <xf numFmtId="0" fontId="0" fillId="0" borderId="21" xfId="0" applyFont="1" applyBorder="1" applyAlignment="1">
      <alignment vertical="top" wrapText="1"/>
    </xf>
    <xf numFmtId="0" fontId="2" fillId="4" borderId="30" xfId="0" applyFont="1" applyFill="1" applyBorder="1" applyAlignment="1">
      <alignment horizontal="center" vertical="top" wrapText="1"/>
    </xf>
    <xf numFmtId="0" fontId="2" fillId="4" borderId="31" xfId="0" applyFont="1" applyFill="1" applyBorder="1" applyAlignment="1">
      <alignment horizontal="center" vertical="top" wrapText="1"/>
    </xf>
    <xf numFmtId="0" fontId="2" fillId="4" borderId="47" xfId="0" applyFont="1" applyFill="1" applyBorder="1" applyAlignment="1">
      <alignment horizontal="center" vertical="top" wrapText="1"/>
    </xf>
    <xf numFmtId="0" fontId="7" fillId="4" borderId="21" xfId="0" applyFont="1" applyFill="1" applyBorder="1" applyAlignment="1">
      <alignment horizontal="left" vertical="top" wrapText="1"/>
    </xf>
    <xf numFmtId="0" fontId="6" fillId="2" borderId="4" xfId="0" applyFont="1" applyFill="1" applyBorder="1" applyAlignment="1">
      <alignment horizontal="left" vertical="top" wrapText="1"/>
    </xf>
    <xf numFmtId="0" fontId="7" fillId="2" borderId="42" xfId="0" applyFont="1" applyFill="1" applyBorder="1" applyAlignment="1">
      <alignment horizontal="center" vertical="top" wrapText="1"/>
    </xf>
    <xf numFmtId="0" fontId="4" fillId="0" borderId="42" xfId="0" applyFont="1" applyBorder="1" applyAlignment="1">
      <alignment horizontal="center" vertical="top"/>
    </xf>
    <xf numFmtId="0" fontId="6" fillId="0" borderId="14" xfId="0" applyFont="1" applyFill="1" applyBorder="1" applyAlignment="1">
      <alignment horizontal="left" vertical="top" wrapText="1"/>
    </xf>
    <xf numFmtId="0" fontId="4" fillId="0" borderId="45" xfId="0" applyFont="1" applyBorder="1" applyAlignment="1">
      <alignment horizontal="center" vertical="top"/>
    </xf>
    <xf numFmtId="0" fontId="7" fillId="5" borderId="23" xfId="0" applyFont="1" applyFill="1" applyBorder="1" applyAlignment="1">
      <alignment horizontal="left" vertical="top" wrapText="1"/>
    </xf>
    <xf numFmtId="0" fontId="7" fillId="5" borderId="22" xfId="0" applyFont="1" applyFill="1" applyBorder="1" applyAlignment="1">
      <alignment horizontal="left" vertical="top" wrapText="1"/>
    </xf>
    <xf numFmtId="0" fontId="7" fillId="5" borderId="46" xfId="0" applyFont="1" applyFill="1" applyBorder="1" applyAlignment="1">
      <alignment horizontal="left" vertical="top" wrapText="1"/>
    </xf>
    <xf numFmtId="0" fontId="6" fillId="5" borderId="24" xfId="0" applyFont="1" applyFill="1" applyBorder="1" applyAlignment="1">
      <alignment horizontal="center" vertical="top" wrapText="1"/>
    </xf>
    <xf numFmtId="0" fontId="6" fillId="5" borderId="0" xfId="0" applyFont="1" applyFill="1" applyBorder="1" applyAlignment="1">
      <alignment horizontal="center" vertical="top" wrapText="1"/>
    </xf>
    <xf numFmtId="0" fontId="6" fillId="5" borderId="45" xfId="0" applyFont="1" applyFill="1" applyBorder="1" applyAlignment="1">
      <alignment horizontal="center" vertical="top" wrapText="1"/>
    </xf>
    <xf numFmtId="0" fontId="2" fillId="0" borderId="6" xfId="0" applyFont="1" applyBorder="1" applyAlignment="1">
      <alignment horizontal="left" vertical="top" wrapText="1"/>
    </xf>
    <xf numFmtId="0" fontId="2" fillId="0" borderId="13" xfId="0" applyFont="1" applyBorder="1" applyAlignment="1">
      <alignment horizontal="left" vertical="top" wrapText="1"/>
    </xf>
    <xf numFmtId="0" fontId="2" fillId="4" borderId="24" xfId="0" applyFont="1" applyFill="1" applyBorder="1" applyAlignment="1">
      <alignment horizontal="center" vertical="top" wrapText="1"/>
    </xf>
    <xf numFmtId="0" fontId="2" fillId="4" borderId="0" xfId="0" applyFont="1" applyFill="1" applyBorder="1" applyAlignment="1">
      <alignment horizontal="center" vertical="top" wrapText="1"/>
    </xf>
    <xf numFmtId="0" fontId="2" fillId="4" borderId="45" xfId="0" applyFont="1" applyFill="1" applyBorder="1" applyAlignment="1">
      <alignment horizontal="center" vertical="top" wrapText="1"/>
    </xf>
    <xf numFmtId="0" fontId="6" fillId="4" borderId="9" xfId="0" applyFont="1" applyFill="1" applyBorder="1" applyAlignment="1">
      <alignment horizontal="center" vertical="top" wrapText="1"/>
    </xf>
    <xf numFmtId="0" fontId="7" fillId="4" borderId="15" xfId="0" applyFont="1" applyFill="1" applyBorder="1" applyAlignment="1">
      <alignment horizontal="center" vertical="top" wrapText="1"/>
    </xf>
    <xf numFmtId="0" fontId="6" fillId="0" borderId="7" xfId="0" applyFont="1" applyFill="1" applyBorder="1" applyAlignment="1">
      <alignment horizontal="left" vertical="top" wrapText="1"/>
    </xf>
    <xf numFmtId="0" fontId="6" fillId="0" borderId="21" xfId="0" applyFont="1" applyFill="1" applyBorder="1" applyAlignment="1">
      <alignment horizontal="left" vertical="top" wrapText="1"/>
    </xf>
  </cellXfs>
  <cellStyles count="3">
    <cellStyle name="Обычный" xfId="0" builtinId="0"/>
    <cellStyle name="Обычный 2" xfId="2"/>
    <cellStyle name="Финансовый" xfId="1" builtinId="3"/>
  </cellStyles>
  <dxfs count="0"/>
  <tableStyles count="0" defaultTableStyle="TableStyleMedium9" defaultPivotStyle="PivotStyleLight16"/>
  <colors>
    <mruColors>
      <color rgb="FFCCFFFF"/>
      <color rgb="FFFFFF99"/>
      <color rgb="FF66CCFF"/>
      <color rgb="FF99FF99"/>
      <color rgb="FFFFFF66"/>
      <color rgb="FFFFCCFF"/>
      <color rgb="FFC6D1FE"/>
      <color rgb="FFADBCFD"/>
      <color rgb="FF0836F8"/>
      <color rgb="FF7373F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1521"/>
  <sheetViews>
    <sheetView showGridLines="0" tabSelected="1" view="pageBreakPreview" zoomScale="85" zoomScaleSheetLayoutView="85" workbookViewId="0">
      <selection sqref="A1:K281"/>
    </sheetView>
  </sheetViews>
  <sheetFormatPr defaultColWidth="9.140625" defaultRowHeight="15"/>
  <cols>
    <col min="1" max="1" width="29.85546875" style="2" customWidth="1"/>
    <col min="2" max="2" width="24.7109375" style="3" customWidth="1"/>
    <col min="3" max="3" width="24.7109375" style="2" customWidth="1"/>
    <col min="4" max="5" width="16.7109375" style="4" customWidth="1"/>
    <col min="6" max="6" width="18.5703125" style="5" customWidth="1"/>
    <col min="7" max="7" width="14" style="6" customWidth="1"/>
    <col min="8" max="8" width="15.42578125" style="6" customWidth="1"/>
    <col min="9" max="9" width="14" style="6" customWidth="1"/>
    <col min="10" max="10" width="14.28515625" style="6" customWidth="1"/>
    <col min="11" max="11" width="12.85546875" style="6" customWidth="1"/>
    <col min="12" max="16384" width="9.140625" style="6"/>
  </cols>
  <sheetData>
    <row r="1" spans="1:11">
      <c r="J1" s="1" t="s">
        <v>208</v>
      </c>
    </row>
    <row r="2" spans="1:11">
      <c r="A2" s="6"/>
      <c r="B2" s="194" t="s">
        <v>206</v>
      </c>
      <c r="C2" s="194"/>
      <c r="D2" s="194"/>
      <c r="E2" s="194"/>
      <c r="F2" s="194"/>
      <c r="G2" s="194"/>
    </row>
    <row r="3" spans="1:11">
      <c r="A3" s="6"/>
      <c r="B3" s="194" t="s">
        <v>210</v>
      </c>
      <c r="C3" s="194"/>
      <c r="D3" s="194"/>
      <c r="E3" s="194"/>
      <c r="F3" s="194"/>
      <c r="G3" s="194"/>
    </row>
    <row r="4" spans="1:11">
      <c r="A4" s="6"/>
      <c r="B4" s="194" t="s">
        <v>230</v>
      </c>
      <c r="C4" s="194"/>
      <c r="D4" s="194"/>
      <c r="E4" s="194"/>
      <c r="F4" s="194"/>
      <c r="G4" s="194"/>
    </row>
    <row r="5" spans="1:11">
      <c r="A5" s="6"/>
      <c r="B5" s="194" t="s">
        <v>207</v>
      </c>
      <c r="C5" s="194"/>
      <c r="D5" s="194"/>
      <c r="E5" s="194"/>
      <c r="F5" s="194"/>
      <c r="G5" s="194"/>
    </row>
    <row r="6" spans="1:11" ht="15.75" thickBot="1">
      <c r="J6" s="1" t="s">
        <v>209</v>
      </c>
      <c r="K6" s="1"/>
    </row>
    <row r="7" spans="1:11" ht="15" customHeight="1">
      <c r="A7" s="244" t="s">
        <v>0</v>
      </c>
      <c r="B7" s="247" t="s">
        <v>1</v>
      </c>
      <c r="C7" s="247" t="s">
        <v>2</v>
      </c>
      <c r="D7" s="241" t="s">
        <v>39</v>
      </c>
      <c r="E7" s="241" t="s">
        <v>40</v>
      </c>
      <c r="F7" s="236" t="s">
        <v>41</v>
      </c>
      <c r="G7" s="223" t="s">
        <v>43</v>
      </c>
      <c r="H7" s="225"/>
      <c r="I7" s="223" t="s">
        <v>42</v>
      </c>
      <c r="J7" s="224"/>
      <c r="K7" s="225"/>
    </row>
    <row r="8" spans="1:11" ht="15" customHeight="1" thickBot="1">
      <c r="A8" s="245"/>
      <c r="B8" s="248"/>
      <c r="C8" s="248"/>
      <c r="D8" s="242"/>
      <c r="E8" s="242"/>
      <c r="F8" s="237"/>
      <c r="G8" s="226"/>
      <c r="H8" s="228"/>
      <c r="I8" s="226"/>
      <c r="J8" s="227"/>
      <c r="K8" s="228"/>
    </row>
    <row r="9" spans="1:11" ht="86.25" customHeight="1" thickBot="1">
      <c r="A9" s="246"/>
      <c r="B9" s="249"/>
      <c r="C9" s="249"/>
      <c r="D9" s="243"/>
      <c r="E9" s="243"/>
      <c r="F9" s="238"/>
      <c r="G9" s="7" t="s">
        <v>44</v>
      </c>
      <c r="H9" s="8" t="s">
        <v>45</v>
      </c>
      <c r="I9" s="8" t="s">
        <v>46</v>
      </c>
      <c r="J9" s="8" t="s">
        <v>47</v>
      </c>
      <c r="K9" s="9" t="s">
        <v>227</v>
      </c>
    </row>
    <row r="10" spans="1:11" ht="15.75" thickBot="1">
      <c r="A10" s="10">
        <v>1</v>
      </c>
      <c r="B10" s="11">
        <v>2</v>
      </c>
      <c r="C10" s="11">
        <v>3</v>
      </c>
      <c r="D10" s="11">
        <v>4</v>
      </c>
      <c r="E10" s="11">
        <v>4</v>
      </c>
      <c r="F10" s="12">
        <v>6</v>
      </c>
      <c r="G10" s="11">
        <v>7</v>
      </c>
      <c r="H10" s="11">
        <v>8</v>
      </c>
      <c r="I10" s="11">
        <v>9</v>
      </c>
      <c r="J10" s="11">
        <v>10</v>
      </c>
      <c r="K10" s="13">
        <v>11</v>
      </c>
    </row>
    <row r="11" spans="1:11" ht="15.75" customHeight="1">
      <c r="A11" s="255" t="s">
        <v>228</v>
      </c>
      <c r="B11" s="199"/>
      <c r="C11" s="171" t="s">
        <v>3</v>
      </c>
      <c r="D11" s="87">
        <f>D12+D14+D16+D17+D18</f>
        <v>26525583.699999999</v>
      </c>
      <c r="E11" s="87">
        <f>E12+E14+E16+E17+E18</f>
        <v>26713422.300000001</v>
      </c>
      <c r="F11" s="87">
        <f t="shared" ref="F11" si="0">F12+F14</f>
        <v>25504436.400000002</v>
      </c>
      <c r="G11" s="87">
        <f t="shared" ref="G11" si="1">G12+G14</f>
        <v>16941508.849999998</v>
      </c>
      <c r="H11" s="87">
        <f>H12+H14+H16+H17</f>
        <v>16938501.149999999</v>
      </c>
      <c r="I11" s="87">
        <f>IF(H11=0,0,H11/D11*100)</f>
        <v>63.857223055189536</v>
      </c>
      <c r="J11" s="87">
        <f>IF(G11=0,0,G11/E11*100)</f>
        <v>63.419462544864558</v>
      </c>
      <c r="K11" s="87">
        <f>IF(G11=0,0,G11/F11*100)</f>
        <v>66.425733093243323</v>
      </c>
    </row>
    <row r="12" spans="1:11" ht="15" customHeight="1">
      <c r="A12" s="256"/>
      <c r="B12" s="200"/>
      <c r="C12" s="170" t="s">
        <v>4</v>
      </c>
      <c r="D12" s="88">
        <f t="shared" ref="D12:F15" si="2">D28+D206+D690+D816+D1078+D1268+D1500</f>
        <v>22205431</v>
      </c>
      <c r="E12" s="88">
        <f t="shared" si="2"/>
        <v>22393269.600000001</v>
      </c>
      <c r="F12" s="88">
        <f t="shared" si="2"/>
        <v>22019689.900000002</v>
      </c>
      <c r="G12" s="88">
        <f t="shared" ref="G12:H15" si="3">G28+G206+G690+G816+G1078+G1268</f>
        <v>15580630.949999999</v>
      </c>
      <c r="H12" s="88">
        <f t="shared" si="3"/>
        <v>15577623.25</v>
      </c>
      <c r="I12" s="88">
        <f t="shared" ref="I12:I90" si="4">IF(H12=0,0,H12/D12*100)</f>
        <v>70.152312062756181</v>
      </c>
      <c r="J12" s="88">
        <f t="shared" ref="J12:J90" si="5">IF(G12=0,0,G12/E12*100)</f>
        <v>69.577293661484788</v>
      </c>
      <c r="K12" s="88">
        <f t="shared" ref="K12:K90" si="6">IF(G12=0,0,G12/F12*100)</f>
        <v>70.757721933223038</v>
      </c>
    </row>
    <row r="13" spans="1:11" ht="30" customHeight="1">
      <c r="A13" s="256"/>
      <c r="B13" s="200"/>
      <c r="C13" s="170" t="s">
        <v>222</v>
      </c>
      <c r="D13" s="88">
        <f t="shared" si="2"/>
        <v>254668.5</v>
      </c>
      <c r="E13" s="88">
        <f t="shared" si="2"/>
        <v>254668.5</v>
      </c>
      <c r="F13" s="88">
        <f t="shared" si="2"/>
        <v>208292.59999999998</v>
      </c>
      <c r="G13" s="88">
        <f t="shared" si="3"/>
        <v>122264.3</v>
      </c>
      <c r="H13" s="88">
        <f t="shared" si="3"/>
        <v>122264.3</v>
      </c>
      <c r="I13" s="88">
        <f t="shared" si="4"/>
        <v>48.009196268875023</v>
      </c>
      <c r="J13" s="88">
        <f t="shared" si="5"/>
        <v>48.009196268875023</v>
      </c>
      <c r="K13" s="88">
        <f t="shared" si="6"/>
        <v>58.698340699573592</v>
      </c>
    </row>
    <row r="14" spans="1:11" ht="32.25" customHeight="1">
      <c r="A14" s="256"/>
      <c r="B14" s="200"/>
      <c r="C14" s="170" t="s">
        <v>9</v>
      </c>
      <c r="D14" s="88">
        <f t="shared" si="2"/>
        <v>4234746.5</v>
      </c>
      <c r="E14" s="88">
        <f t="shared" si="2"/>
        <v>4234746.5</v>
      </c>
      <c r="F14" s="88">
        <f t="shared" si="2"/>
        <v>3484746.5</v>
      </c>
      <c r="G14" s="88">
        <f t="shared" si="3"/>
        <v>1360877.9</v>
      </c>
      <c r="H14" s="88">
        <f t="shared" si="3"/>
        <v>1360877.9</v>
      </c>
      <c r="I14" s="88">
        <f t="shared" si="4"/>
        <v>32.135994445003966</v>
      </c>
      <c r="J14" s="88">
        <f t="shared" si="5"/>
        <v>32.135994445003966</v>
      </c>
      <c r="K14" s="88">
        <f t="shared" si="6"/>
        <v>39.052421747177299</v>
      </c>
    </row>
    <row r="15" spans="1:11" ht="33" customHeight="1">
      <c r="A15" s="256"/>
      <c r="B15" s="200"/>
      <c r="C15" s="170" t="s">
        <v>223</v>
      </c>
      <c r="D15" s="88">
        <f t="shared" si="2"/>
        <v>3466426</v>
      </c>
      <c r="E15" s="88">
        <f t="shared" si="2"/>
        <v>3466426</v>
      </c>
      <c r="F15" s="88">
        <f t="shared" si="2"/>
        <v>1472348.3000000003</v>
      </c>
      <c r="G15" s="88">
        <f t="shared" si="3"/>
        <v>1350495.5</v>
      </c>
      <c r="H15" s="88">
        <f t="shared" si="3"/>
        <v>1350495.5</v>
      </c>
      <c r="I15" s="88">
        <f t="shared" si="4"/>
        <v>38.959305636410527</v>
      </c>
      <c r="J15" s="88">
        <f t="shared" si="5"/>
        <v>38.959305636410527</v>
      </c>
      <c r="K15" s="88">
        <f t="shared" si="6"/>
        <v>91.723914782935509</v>
      </c>
    </row>
    <row r="16" spans="1:11" ht="30">
      <c r="A16" s="256"/>
      <c r="B16" s="200"/>
      <c r="C16" s="170" t="s">
        <v>252</v>
      </c>
      <c r="D16" s="88">
        <f>D32+D210+D694+D820+D1082+D1272+D1504</f>
        <v>16406.199999999997</v>
      </c>
      <c r="E16" s="88">
        <f>E32+E210+E694+E820+E1082+E1272+E1504</f>
        <v>16406.199999999997</v>
      </c>
      <c r="F16" s="88" t="s">
        <v>224</v>
      </c>
      <c r="G16" s="88" t="s">
        <v>224</v>
      </c>
      <c r="H16" s="88">
        <f>H32+H210+H694+H820+H1082+H1272</f>
        <v>0</v>
      </c>
      <c r="I16" s="88">
        <f t="shared" si="4"/>
        <v>0</v>
      </c>
      <c r="J16" s="88" t="s">
        <v>224</v>
      </c>
      <c r="K16" s="88" t="s">
        <v>224</v>
      </c>
    </row>
    <row r="17" spans="1:11" ht="33" customHeight="1">
      <c r="A17" s="256"/>
      <c r="B17" s="200"/>
      <c r="C17" s="170" t="s">
        <v>254</v>
      </c>
      <c r="D17" s="88">
        <f>D33+D211+D695+D821+D1083+D1273+D1505</f>
        <v>13000</v>
      </c>
      <c r="E17" s="88">
        <f>E33+E211+E695+E821+E1083+E1273+E1505</f>
        <v>13000</v>
      </c>
      <c r="F17" s="88" t="s">
        <v>224</v>
      </c>
      <c r="G17" s="88" t="s">
        <v>224</v>
      </c>
      <c r="H17" s="88">
        <f>H33+H211+H695+H821+H1083+H1273</f>
        <v>0</v>
      </c>
      <c r="I17" s="88">
        <f t="shared" si="4"/>
        <v>0</v>
      </c>
      <c r="J17" s="88" t="s">
        <v>224</v>
      </c>
      <c r="K17" s="88" t="s">
        <v>224</v>
      </c>
    </row>
    <row r="18" spans="1:11" ht="92.25" customHeight="1" thickBot="1">
      <c r="A18" s="256"/>
      <c r="B18" s="201"/>
      <c r="C18" s="170" t="s">
        <v>244</v>
      </c>
      <c r="D18" s="169">
        <f>D244</f>
        <v>56000</v>
      </c>
      <c r="E18" s="169">
        <f>E244</f>
        <v>56000</v>
      </c>
      <c r="F18" s="169">
        <f t="shared" ref="F18:H18" si="7">F244</f>
        <v>0</v>
      </c>
      <c r="G18" s="169">
        <f t="shared" si="7"/>
        <v>0</v>
      </c>
      <c r="H18" s="169">
        <f t="shared" si="7"/>
        <v>0</v>
      </c>
      <c r="I18" s="88">
        <f t="shared" si="4"/>
        <v>0</v>
      </c>
      <c r="J18" s="169">
        <f t="shared" si="5"/>
        <v>0</v>
      </c>
      <c r="K18" s="169">
        <f t="shared" si="6"/>
        <v>0</v>
      </c>
    </row>
    <row r="19" spans="1:11" ht="16.5" customHeight="1" thickBot="1">
      <c r="A19" s="256"/>
      <c r="B19" s="14" t="s">
        <v>48</v>
      </c>
      <c r="C19" s="15"/>
      <c r="D19" s="89"/>
      <c r="E19" s="89"/>
      <c r="F19" s="90"/>
      <c r="G19" s="91"/>
      <c r="H19" s="91"/>
      <c r="I19" s="91"/>
      <c r="J19" s="91"/>
      <c r="K19" s="91"/>
    </row>
    <row r="20" spans="1:11" ht="15.75" customHeight="1">
      <c r="A20" s="256"/>
      <c r="B20" s="239"/>
      <c r="C20" s="16" t="s">
        <v>3</v>
      </c>
      <c r="D20" s="92">
        <f>D21+D23+D25+D26</f>
        <v>3741815.6999999997</v>
      </c>
      <c r="E20" s="92">
        <f>E21+E23+E25+E26</f>
        <v>3741815.6999999997</v>
      </c>
      <c r="F20" s="92">
        <f t="shared" ref="F20" si="8">F21+F23</f>
        <v>3656946.1999999997</v>
      </c>
      <c r="G20" s="92">
        <f t="shared" ref="G20" si="9">G21+G23</f>
        <v>1477810.5</v>
      </c>
      <c r="H20" s="92">
        <f>H21+H23+H25+H26</f>
        <v>1477810.5</v>
      </c>
      <c r="I20" s="92">
        <f t="shared" si="4"/>
        <v>39.494475903770464</v>
      </c>
      <c r="J20" s="92">
        <f t="shared" si="5"/>
        <v>39.494475903770464</v>
      </c>
      <c r="K20" s="92">
        <f t="shared" si="6"/>
        <v>40.411053900656242</v>
      </c>
    </row>
    <row r="21" spans="1:11" ht="16.5" customHeight="1">
      <c r="A21" s="256"/>
      <c r="B21" s="240"/>
      <c r="C21" s="17" t="s">
        <v>4</v>
      </c>
      <c r="D21" s="92">
        <f t="shared" ref="D21:E26" si="10">D36+D215+D824+D1507</f>
        <v>268498.8</v>
      </c>
      <c r="E21" s="92">
        <f t="shared" si="10"/>
        <v>268498.8</v>
      </c>
      <c r="F21" s="92">
        <f t="shared" ref="F21:H24" si="11">F36+F215+F824</f>
        <v>200022.89999999997</v>
      </c>
      <c r="G21" s="92">
        <f t="shared" si="11"/>
        <v>134190.69999999998</v>
      </c>
      <c r="H21" s="92">
        <f t="shared" si="11"/>
        <v>134190.69999999998</v>
      </c>
      <c r="I21" s="92">
        <f t="shared" si="4"/>
        <v>49.978137704898487</v>
      </c>
      <c r="J21" s="92">
        <f t="shared" si="5"/>
        <v>49.978137704898487</v>
      </c>
      <c r="K21" s="92">
        <f t="shared" si="6"/>
        <v>67.087668461961101</v>
      </c>
    </row>
    <row r="22" spans="1:11" ht="33" customHeight="1">
      <c r="A22" s="256"/>
      <c r="B22" s="240"/>
      <c r="C22" s="17" t="s">
        <v>222</v>
      </c>
      <c r="D22" s="92">
        <f t="shared" si="10"/>
        <v>253494</v>
      </c>
      <c r="E22" s="92">
        <f t="shared" si="10"/>
        <v>253494</v>
      </c>
      <c r="F22" s="92">
        <f t="shared" si="11"/>
        <v>207118.09999999998</v>
      </c>
      <c r="G22" s="92">
        <f t="shared" si="11"/>
        <v>121435.9</v>
      </c>
      <c r="H22" s="92">
        <f t="shared" si="11"/>
        <v>121435.9</v>
      </c>
      <c r="I22" s="92">
        <f t="shared" si="4"/>
        <v>47.904841929197531</v>
      </c>
      <c r="J22" s="92">
        <f t="shared" si="5"/>
        <v>47.904841929197531</v>
      </c>
      <c r="K22" s="92">
        <f t="shared" si="6"/>
        <v>58.631235029676311</v>
      </c>
    </row>
    <row r="23" spans="1:11" ht="30" customHeight="1">
      <c r="A23" s="256"/>
      <c r="B23" s="240"/>
      <c r="C23" s="17" t="s">
        <v>251</v>
      </c>
      <c r="D23" s="92">
        <f t="shared" si="10"/>
        <v>3456923.3</v>
      </c>
      <c r="E23" s="92">
        <f t="shared" si="10"/>
        <v>3456923.3</v>
      </c>
      <c r="F23" s="92">
        <f t="shared" si="11"/>
        <v>3456923.3</v>
      </c>
      <c r="G23" s="92">
        <f t="shared" si="11"/>
        <v>1343619.8</v>
      </c>
      <c r="H23" s="92">
        <f t="shared" si="11"/>
        <v>1343619.8</v>
      </c>
      <c r="I23" s="92">
        <f t="shared" si="4"/>
        <v>38.867503944909629</v>
      </c>
      <c r="J23" s="92">
        <f t="shared" si="5"/>
        <v>38.867503944909629</v>
      </c>
      <c r="K23" s="92">
        <f t="shared" si="6"/>
        <v>38.867503944909629</v>
      </c>
    </row>
    <row r="24" spans="1:11" ht="32.25" customHeight="1">
      <c r="A24" s="256"/>
      <c r="B24" s="240"/>
      <c r="C24" s="17" t="s">
        <v>223</v>
      </c>
      <c r="D24" s="92">
        <f t="shared" si="10"/>
        <v>3456923.3</v>
      </c>
      <c r="E24" s="92">
        <f t="shared" si="10"/>
        <v>3456923.3</v>
      </c>
      <c r="F24" s="92">
        <f t="shared" si="11"/>
        <v>1462845.6</v>
      </c>
      <c r="G24" s="92">
        <f t="shared" si="11"/>
        <v>1343619.8</v>
      </c>
      <c r="H24" s="92">
        <f t="shared" si="11"/>
        <v>1343619.8</v>
      </c>
      <c r="I24" s="92">
        <f t="shared" si="4"/>
        <v>38.867503944909629</v>
      </c>
      <c r="J24" s="92">
        <f t="shared" si="5"/>
        <v>38.867503944909629</v>
      </c>
      <c r="K24" s="92">
        <f t="shared" si="6"/>
        <v>91.849734517436417</v>
      </c>
    </row>
    <row r="25" spans="1:11" ht="30.75" customHeight="1">
      <c r="A25" s="256"/>
      <c r="B25" s="240"/>
      <c r="C25" s="17" t="s">
        <v>252</v>
      </c>
      <c r="D25" s="92">
        <f t="shared" si="10"/>
        <v>16393.599999999999</v>
      </c>
      <c r="E25" s="92">
        <f t="shared" si="10"/>
        <v>16393.599999999999</v>
      </c>
      <c r="F25" s="92" t="s">
        <v>224</v>
      </c>
      <c r="G25" s="92" t="s">
        <v>224</v>
      </c>
      <c r="H25" s="92">
        <f>H40+H219+H828</f>
        <v>0</v>
      </c>
      <c r="I25" s="92">
        <f t="shared" si="4"/>
        <v>0</v>
      </c>
      <c r="J25" s="92" t="s">
        <v>224</v>
      </c>
      <c r="K25" s="92" t="s">
        <v>224</v>
      </c>
    </row>
    <row r="26" spans="1:11" ht="31.5" customHeight="1" thickBot="1">
      <c r="A26" s="257"/>
      <c r="B26" s="240"/>
      <c r="C26" s="18" t="s">
        <v>253</v>
      </c>
      <c r="D26" s="92">
        <f t="shared" si="10"/>
        <v>0</v>
      </c>
      <c r="E26" s="92">
        <f t="shared" si="10"/>
        <v>0</v>
      </c>
      <c r="F26" s="93" t="s">
        <v>224</v>
      </c>
      <c r="G26" s="93" t="s">
        <v>224</v>
      </c>
      <c r="H26" s="93">
        <f>H41+H220+H829</f>
        <v>0</v>
      </c>
      <c r="I26" s="93">
        <f t="shared" si="4"/>
        <v>0</v>
      </c>
      <c r="J26" s="93" t="s">
        <v>224</v>
      </c>
      <c r="K26" s="93" t="s">
        <v>224</v>
      </c>
    </row>
    <row r="27" spans="1:11" ht="15.75" customHeight="1">
      <c r="A27" s="231" t="s">
        <v>6</v>
      </c>
      <c r="B27" s="250" t="s">
        <v>5</v>
      </c>
      <c r="C27" s="19" t="s">
        <v>3</v>
      </c>
      <c r="D27" s="94">
        <f>D28+D30+D32+D33</f>
        <v>7507029.2000000002</v>
      </c>
      <c r="E27" s="94">
        <f>E28+E30+E32+E33</f>
        <v>7507029.2000000002</v>
      </c>
      <c r="F27" s="94">
        <f t="shared" ref="F27" si="12">F28+F30</f>
        <v>7483729.4000000004</v>
      </c>
      <c r="G27" s="94">
        <f t="shared" ref="G27" si="13">G28+G30</f>
        <v>4352134.0500000007</v>
      </c>
      <c r="H27" s="94">
        <f>H28+H30+H32+H33</f>
        <v>4352134.0500000007</v>
      </c>
      <c r="I27" s="94">
        <f t="shared" si="4"/>
        <v>57.974119109593993</v>
      </c>
      <c r="J27" s="94">
        <f t="shared" si="5"/>
        <v>57.974119109593993</v>
      </c>
      <c r="K27" s="150">
        <f t="shared" si="6"/>
        <v>58.15461539803939</v>
      </c>
    </row>
    <row r="28" spans="1:11" ht="15.75" customHeight="1">
      <c r="A28" s="232"/>
      <c r="B28" s="251"/>
      <c r="C28" s="20" t="s">
        <v>4</v>
      </c>
      <c r="D28" s="95">
        <f t="shared" ref="D28:H31" si="14">D36+D59+D87+D108+D129+D171+D192</f>
        <v>5511545.2000000002</v>
      </c>
      <c r="E28" s="95">
        <f t="shared" si="14"/>
        <v>5511545.2000000002</v>
      </c>
      <c r="F28" s="95">
        <f t="shared" si="14"/>
        <v>5488251.7000000002</v>
      </c>
      <c r="G28" s="95">
        <f t="shared" si="14"/>
        <v>3746170.6500000004</v>
      </c>
      <c r="H28" s="95">
        <f t="shared" si="14"/>
        <v>3746170.6500000004</v>
      </c>
      <c r="I28" s="95">
        <f t="shared" si="4"/>
        <v>67.969516969578706</v>
      </c>
      <c r="J28" s="95">
        <f t="shared" si="5"/>
        <v>67.969516969578706</v>
      </c>
      <c r="K28" s="151">
        <f t="shared" si="6"/>
        <v>68.257996439922763</v>
      </c>
    </row>
    <row r="29" spans="1:11" ht="29.25" customHeight="1">
      <c r="A29" s="232"/>
      <c r="B29" s="251"/>
      <c r="C29" s="20" t="s">
        <v>222</v>
      </c>
      <c r="D29" s="95">
        <f t="shared" si="14"/>
        <v>131619.4</v>
      </c>
      <c r="E29" s="95">
        <f t="shared" si="14"/>
        <v>131619.4</v>
      </c>
      <c r="F29" s="95">
        <f t="shared" si="14"/>
        <v>131619.4</v>
      </c>
      <c r="G29" s="95">
        <f t="shared" si="14"/>
        <v>48383.4</v>
      </c>
      <c r="H29" s="95">
        <f t="shared" si="14"/>
        <v>48383.4</v>
      </c>
      <c r="I29" s="95">
        <f t="shared" si="4"/>
        <v>36.760082480242282</v>
      </c>
      <c r="J29" s="95">
        <f t="shared" si="5"/>
        <v>36.760082480242282</v>
      </c>
      <c r="K29" s="151">
        <f t="shared" si="6"/>
        <v>36.760082480242282</v>
      </c>
    </row>
    <row r="30" spans="1:11" ht="31.5" customHeight="1">
      <c r="A30" s="232"/>
      <c r="B30" s="251"/>
      <c r="C30" s="20" t="s">
        <v>251</v>
      </c>
      <c r="D30" s="95">
        <f t="shared" si="14"/>
        <v>1995477.7</v>
      </c>
      <c r="E30" s="95">
        <f t="shared" si="14"/>
        <v>1995477.7</v>
      </c>
      <c r="F30" s="95">
        <f t="shared" si="14"/>
        <v>1995477.7</v>
      </c>
      <c r="G30" s="95">
        <f t="shared" si="14"/>
        <v>605963.4</v>
      </c>
      <c r="H30" s="95">
        <f t="shared" si="14"/>
        <v>605963.4</v>
      </c>
      <c r="I30" s="95">
        <f t="shared" si="4"/>
        <v>30.366833966623634</v>
      </c>
      <c r="J30" s="95">
        <f t="shared" si="5"/>
        <v>30.366833966623634</v>
      </c>
      <c r="K30" s="151">
        <f t="shared" si="6"/>
        <v>30.366833966623634</v>
      </c>
    </row>
    <row r="31" spans="1:11" ht="29.25" customHeight="1">
      <c r="A31" s="232"/>
      <c r="B31" s="251"/>
      <c r="C31" s="20" t="s">
        <v>223</v>
      </c>
      <c r="D31" s="95">
        <f t="shared" si="14"/>
        <v>1995477.7</v>
      </c>
      <c r="E31" s="95">
        <f t="shared" si="14"/>
        <v>1995477.7</v>
      </c>
      <c r="F31" s="95">
        <f t="shared" si="14"/>
        <v>1400</v>
      </c>
      <c r="G31" s="95">
        <f t="shared" si="14"/>
        <v>605963.4</v>
      </c>
      <c r="H31" s="95">
        <f t="shared" si="14"/>
        <v>605963.4</v>
      </c>
      <c r="I31" s="95">
        <f t="shared" si="4"/>
        <v>30.366833966623634</v>
      </c>
      <c r="J31" s="95">
        <f t="shared" si="5"/>
        <v>30.366833966623634</v>
      </c>
      <c r="K31" s="151">
        <f t="shared" si="6"/>
        <v>43283.1</v>
      </c>
    </row>
    <row r="32" spans="1:11" ht="30.75" customHeight="1">
      <c r="A32" s="232"/>
      <c r="B32" s="251"/>
      <c r="C32" s="20" t="s">
        <v>252</v>
      </c>
      <c r="D32" s="95">
        <f>D40+D63+D91+D112+D133+D175+D196</f>
        <v>6.3</v>
      </c>
      <c r="E32" s="95">
        <f>E40+E63+E91+E112+E133+E175+E196</f>
        <v>6.3</v>
      </c>
      <c r="F32" s="95" t="s">
        <v>224</v>
      </c>
      <c r="G32" s="95" t="s">
        <v>224</v>
      </c>
      <c r="H32" s="95">
        <f>H40+H63+H91+H112+H133+H175+H196</f>
        <v>0</v>
      </c>
      <c r="I32" s="95">
        <f t="shared" si="4"/>
        <v>0</v>
      </c>
      <c r="J32" s="95" t="s">
        <v>224</v>
      </c>
      <c r="K32" s="151" t="s">
        <v>224</v>
      </c>
    </row>
    <row r="33" spans="1:11" ht="36.75" customHeight="1" thickBot="1">
      <c r="A33" s="232"/>
      <c r="B33" s="252"/>
      <c r="C33" s="21" t="s">
        <v>253</v>
      </c>
      <c r="D33" s="96">
        <f>D41+D64+D92+D113+D134+D176+D197</f>
        <v>0</v>
      </c>
      <c r="E33" s="96">
        <f>E41+E64+E92+E113+E134+E176+E197</f>
        <v>0</v>
      </c>
      <c r="F33" s="96" t="s">
        <v>224</v>
      </c>
      <c r="G33" s="96" t="s">
        <v>224</v>
      </c>
      <c r="H33" s="96">
        <f>H41+H64+H92+H113+H134+H176+H197</f>
        <v>0</v>
      </c>
      <c r="I33" s="96">
        <f t="shared" si="4"/>
        <v>0</v>
      </c>
      <c r="J33" s="96" t="s">
        <v>224</v>
      </c>
      <c r="K33" s="152" t="s">
        <v>224</v>
      </c>
    </row>
    <row r="34" spans="1:11" ht="16.5" customHeight="1" thickBot="1">
      <c r="A34" s="232"/>
      <c r="B34" s="229" t="s">
        <v>48</v>
      </c>
      <c r="C34" s="230"/>
      <c r="D34" s="97"/>
      <c r="E34" s="97"/>
      <c r="F34" s="89"/>
      <c r="G34" s="91"/>
      <c r="H34" s="91"/>
      <c r="I34" s="91"/>
      <c r="J34" s="91"/>
      <c r="K34" s="91"/>
    </row>
    <row r="35" spans="1:11" ht="16.5" customHeight="1">
      <c r="A35" s="232"/>
      <c r="B35" s="253"/>
      <c r="C35" s="22" t="s">
        <v>3</v>
      </c>
      <c r="D35" s="98">
        <f>D36+D38+D40+D41</f>
        <v>2125524.1</v>
      </c>
      <c r="E35" s="98">
        <f>E36+E38+E40+E41</f>
        <v>2125524.1</v>
      </c>
      <c r="F35" s="98">
        <f t="shared" ref="F35" si="15">F36+F38</f>
        <v>2103424.1</v>
      </c>
      <c r="G35" s="98">
        <f t="shared" ref="G35" si="16">G36+G38</f>
        <v>654346.80000000005</v>
      </c>
      <c r="H35" s="98">
        <f>H36+H38+H40+H41</f>
        <v>654346.80000000005</v>
      </c>
      <c r="I35" s="98">
        <f t="shared" si="4"/>
        <v>30.785197871903687</v>
      </c>
      <c r="J35" s="98">
        <f t="shared" si="5"/>
        <v>30.785197871903687</v>
      </c>
      <c r="K35" s="146">
        <f t="shared" si="6"/>
        <v>31.108648037264576</v>
      </c>
    </row>
    <row r="36" spans="1:11" ht="17.25" customHeight="1">
      <c r="A36" s="232"/>
      <c r="B36" s="254"/>
      <c r="C36" s="17" t="s">
        <v>4</v>
      </c>
      <c r="D36" s="52">
        <f>D44+D51</f>
        <v>131446.39999999999</v>
      </c>
      <c r="E36" s="52">
        <f t="shared" ref="E36:H36" si="17">E44+E51</f>
        <v>131446.39999999999</v>
      </c>
      <c r="F36" s="52">
        <f t="shared" si="17"/>
        <v>109346.4</v>
      </c>
      <c r="G36" s="52">
        <f t="shared" si="17"/>
        <v>48383.4</v>
      </c>
      <c r="H36" s="52">
        <f t="shared" si="17"/>
        <v>48383.4</v>
      </c>
      <c r="I36" s="52">
        <f t="shared" si="4"/>
        <v>36.808463373664097</v>
      </c>
      <c r="J36" s="52">
        <f t="shared" si="5"/>
        <v>36.808463373664097</v>
      </c>
      <c r="K36" s="147">
        <f t="shared" si="6"/>
        <v>44.247821601808567</v>
      </c>
    </row>
    <row r="37" spans="1:11" ht="31.5" customHeight="1">
      <c r="A37" s="232"/>
      <c r="B37" s="254"/>
      <c r="C37" s="130" t="s">
        <v>222</v>
      </c>
      <c r="D37" s="52">
        <f>D45+D52</f>
        <v>131446.39999999999</v>
      </c>
      <c r="E37" s="52">
        <f t="shared" ref="D37:H41" si="18">E45+E52</f>
        <v>131446.39999999999</v>
      </c>
      <c r="F37" s="52">
        <f t="shared" si="18"/>
        <v>131446.39999999999</v>
      </c>
      <c r="G37" s="52">
        <f t="shared" si="18"/>
        <v>48383.4</v>
      </c>
      <c r="H37" s="52">
        <f t="shared" si="18"/>
        <v>48383.4</v>
      </c>
      <c r="I37" s="148">
        <f t="shared" si="4"/>
        <v>36.808463373664097</v>
      </c>
      <c r="J37" s="148">
        <f t="shared" si="5"/>
        <v>36.808463373664097</v>
      </c>
      <c r="K37" s="149">
        <f t="shared" si="6"/>
        <v>36.808463373664097</v>
      </c>
    </row>
    <row r="38" spans="1:11" ht="16.5" customHeight="1">
      <c r="A38" s="232"/>
      <c r="B38" s="254"/>
      <c r="C38" s="17" t="s">
        <v>251</v>
      </c>
      <c r="D38" s="52">
        <f t="shared" si="18"/>
        <v>1994077.7</v>
      </c>
      <c r="E38" s="52">
        <f t="shared" si="18"/>
        <v>1994077.7</v>
      </c>
      <c r="F38" s="52">
        <f t="shared" si="18"/>
        <v>1994077.7</v>
      </c>
      <c r="G38" s="52">
        <f t="shared" si="18"/>
        <v>605963.4</v>
      </c>
      <c r="H38" s="52">
        <f t="shared" si="18"/>
        <v>605963.4</v>
      </c>
      <c r="I38" s="52">
        <f t="shared" si="4"/>
        <v>30.388153881867293</v>
      </c>
      <c r="J38" s="52">
        <f t="shared" si="5"/>
        <v>30.388153881867293</v>
      </c>
      <c r="K38" s="147">
        <f t="shared" si="6"/>
        <v>30.388153881867293</v>
      </c>
    </row>
    <row r="39" spans="1:11" ht="30.75" customHeight="1">
      <c r="A39" s="232"/>
      <c r="B39" s="254"/>
      <c r="C39" s="17" t="s">
        <v>223</v>
      </c>
      <c r="D39" s="52">
        <f t="shared" si="18"/>
        <v>1994077.7</v>
      </c>
      <c r="E39" s="52">
        <f t="shared" si="18"/>
        <v>1994077.7</v>
      </c>
      <c r="F39" s="52">
        <f t="shared" si="18"/>
        <v>0</v>
      </c>
      <c r="G39" s="52">
        <f t="shared" si="18"/>
        <v>605963.4</v>
      </c>
      <c r="H39" s="52">
        <f t="shared" si="18"/>
        <v>605963.4</v>
      </c>
      <c r="I39" s="52">
        <f t="shared" si="4"/>
        <v>30.388153881867293</v>
      </c>
      <c r="J39" s="52">
        <f t="shared" si="5"/>
        <v>30.388153881867293</v>
      </c>
      <c r="K39" s="147" t="e">
        <f t="shared" si="6"/>
        <v>#DIV/0!</v>
      </c>
    </row>
    <row r="40" spans="1:11" ht="16.5" customHeight="1">
      <c r="A40" s="232"/>
      <c r="B40" s="254"/>
      <c r="C40" s="17" t="s">
        <v>252</v>
      </c>
      <c r="D40" s="52">
        <f t="shared" si="18"/>
        <v>0</v>
      </c>
      <c r="E40" s="52">
        <f t="shared" si="18"/>
        <v>0</v>
      </c>
      <c r="F40" s="52" t="s">
        <v>224</v>
      </c>
      <c r="G40" s="52" t="s">
        <v>224</v>
      </c>
      <c r="H40" s="52">
        <f t="shared" ref="H40" si="19">H48+H55</f>
        <v>0</v>
      </c>
      <c r="I40" s="52">
        <f t="shared" si="4"/>
        <v>0</v>
      </c>
      <c r="J40" s="52" t="s">
        <v>224</v>
      </c>
      <c r="K40" s="147" t="s">
        <v>224</v>
      </c>
    </row>
    <row r="41" spans="1:11" ht="27" customHeight="1" thickBot="1">
      <c r="A41" s="232"/>
      <c r="B41" s="254"/>
      <c r="C41" s="18" t="s">
        <v>253</v>
      </c>
      <c r="D41" s="52">
        <f t="shared" si="18"/>
        <v>0</v>
      </c>
      <c r="E41" s="52">
        <f t="shared" si="18"/>
        <v>0</v>
      </c>
      <c r="F41" s="99" t="s">
        <v>224</v>
      </c>
      <c r="G41" s="99" t="s">
        <v>224</v>
      </c>
      <c r="H41" s="52">
        <f t="shared" ref="H41" si="20">H49+H56</f>
        <v>0</v>
      </c>
      <c r="I41" s="99">
        <f t="shared" si="4"/>
        <v>0</v>
      </c>
      <c r="J41" s="99" t="s">
        <v>224</v>
      </c>
      <c r="K41" s="153" t="s">
        <v>224</v>
      </c>
    </row>
    <row r="42" spans="1:11" ht="16.5" customHeight="1" thickBot="1">
      <c r="A42" s="175"/>
      <c r="B42" s="176" t="s">
        <v>73</v>
      </c>
      <c r="C42" s="177"/>
      <c r="D42" s="178"/>
      <c r="E42" s="178"/>
      <c r="F42" s="178"/>
      <c r="G42" s="179"/>
      <c r="H42" s="179"/>
      <c r="I42" s="179"/>
      <c r="J42" s="179"/>
      <c r="K42" s="180"/>
    </row>
    <row r="43" spans="1:11" ht="16.5" customHeight="1">
      <c r="A43" s="258" t="s">
        <v>50</v>
      </c>
      <c r="B43" s="233" t="s">
        <v>214</v>
      </c>
      <c r="C43" s="22" t="s">
        <v>3</v>
      </c>
      <c r="D43" s="68">
        <f>D44+D46+D48+D49</f>
        <v>2125524.1</v>
      </c>
      <c r="E43" s="68">
        <f>E44+E46+E48+E49</f>
        <v>2125524.1</v>
      </c>
      <c r="F43" s="68">
        <f t="shared" ref="F43" si="21">F44+F46</f>
        <v>2103424.1</v>
      </c>
      <c r="G43" s="68">
        <f t="shared" ref="G43" si="22">G44+G46</f>
        <v>654346.80000000005</v>
      </c>
      <c r="H43" s="68">
        <f>H44+H46+H48+H49</f>
        <v>654346.80000000005</v>
      </c>
      <c r="I43" s="68">
        <f t="shared" si="4"/>
        <v>30.785197871903687</v>
      </c>
      <c r="J43" s="68">
        <f t="shared" si="5"/>
        <v>30.785197871903687</v>
      </c>
      <c r="K43" s="132">
        <f t="shared" si="6"/>
        <v>31.108648037264576</v>
      </c>
    </row>
    <row r="44" spans="1:11" ht="16.5" customHeight="1">
      <c r="A44" s="259"/>
      <c r="B44" s="234"/>
      <c r="C44" s="17" t="s">
        <v>4</v>
      </c>
      <c r="D44" s="54">
        <v>131446.39999999999</v>
      </c>
      <c r="E44" s="54">
        <v>131446.39999999999</v>
      </c>
      <c r="F44" s="54">
        <v>109346.4</v>
      </c>
      <c r="G44" s="54">
        <v>48383.4</v>
      </c>
      <c r="H44" s="54">
        <v>48383.4</v>
      </c>
      <c r="I44" s="54">
        <f t="shared" si="4"/>
        <v>36.808463373664097</v>
      </c>
      <c r="J44" s="54">
        <f t="shared" si="5"/>
        <v>36.808463373664097</v>
      </c>
      <c r="K44" s="133">
        <f t="shared" si="6"/>
        <v>44.247821601808567</v>
      </c>
    </row>
    <row r="45" spans="1:11" ht="53.25" customHeight="1">
      <c r="A45" s="259"/>
      <c r="B45" s="234"/>
      <c r="C45" s="17" t="s">
        <v>222</v>
      </c>
      <c r="D45" s="54">
        <v>131446.39999999999</v>
      </c>
      <c r="E45" s="54">
        <v>131446.39999999999</v>
      </c>
      <c r="F45" s="54">
        <v>131446.39999999999</v>
      </c>
      <c r="G45" s="54">
        <v>48383.4</v>
      </c>
      <c r="H45" s="54">
        <v>48383.4</v>
      </c>
      <c r="I45" s="54">
        <f t="shared" si="4"/>
        <v>36.808463373664097</v>
      </c>
      <c r="J45" s="54">
        <f t="shared" si="5"/>
        <v>36.808463373664097</v>
      </c>
      <c r="K45" s="133">
        <f t="shared" si="6"/>
        <v>36.808463373664097</v>
      </c>
    </row>
    <row r="46" spans="1:11" ht="16.5" customHeight="1">
      <c r="A46" s="259"/>
      <c r="B46" s="234"/>
      <c r="C46" s="17" t="s">
        <v>251</v>
      </c>
      <c r="D46" s="54">
        <v>1994077.7</v>
      </c>
      <c r="E46" s="54">
        <v>1994077.7</v>
      </c>
      <c r="F46" s="54">
        <v>1994077.7</v>
      </c>
      <c r="G46" s="54">
        <v>605963.4</v>
      </c>
      <c r="H46" s="54">
        <v>605963.4</v>
      </c>
      <c r="I46" s="54">
        <f t="shared" si="4"/>
        <v>30.388153881867293</v>
      </c>
      <c r="J46" s="54">
        <f t="shared" si="5"/>
        <v>30.388153881867293</v>
      </c>
      <c r="K46" s="133">
        <f t="shared" si="6"/>
        <v>30.388153881867293</v>
      </c>
    </row>
    <row r="47" spans="1:11" ht="64.5" customHeight="1">
      <c r="A47" s="259"/>
      <c r="B47" s="234"/>
      <c r="C47" s="17" t="s">
        <v>223</v>
      </c>
      <c r="D47" s="54">
        <v>1994077.7</v>
      </c>
      <c r="E47" s="54">
        <v>1994077.7</v>
      </c>
      <c r="F47" s="54">
        <v>0</v>
      </c>
      <c r="G47" s="54">
        <v>605963.4</v>
      </c>
      <c r="H47" s="54">
        <v>605963.4</v>
      </c>
      <c r="I47" s="54">
        <f t="shared" si="4"/>
        <v>30.388153881867293</v>
      </c>
      <c r="J47" s="54">
        <f t="shared" si="5"/>
        <v>30.388153881867293</v>
      </c>
      <c r="K47" s="133" t="e">
        <f t="shared" si="6"/>
        <v>#DIV/0!</v>
      </c>
    </row>
    <row r="48" spans="1:11" ht="30">
      <c r="A48" s="259"/>
      <c r="B48" s="234"/>
      <c r="C48" s="17" t="s">
        <v>252</v>
      </c>
      <c r="D48" s="54">
        <v>0</v>
      </c>
      <c r="E48" s="54">
        <v>0</v>
      </c>
      <c r="F48" s="54" t="s">
        <v>224</v>
      </c>
      <c r="G48" s="54" t="s">
        <v>224</v>
      </c>
      <c r="H48" s="54">
        <v>0</v>
      </c>
      <c r="I48" s="54">
        <f t="shared" si="4"/>
        <v>0</v>
      </c>
      <c r="J48" s="54" t="s">
        <v>224</v>
      </c>
      <c r="K48" s="133" t="s">
        <v>224</v>
      </c>
    </row>
    <row r="49" spans="1:11" ht="60" customHeight="1" thickBot="1">
      <c r="A49" s="260"/>
      <c r="B49" s="235"/>
      <c r="C49" s="23" t="s">
        <v>253</v>
      </c>
      <c r="D49" s="56">
        <v>0</v>
      </c>
      <c r="E49" s="56">
        <v>0</v>
      </c>
      <c r="F49" s="56" t="s">
        <v>224</v>
      </c>
      <c r="G49" s="56" t="s">
        <v>224</v>
      </c>
      <c r="H49" s="56">
        <v>0</v>
      </c>
      <c r="I49" s="56">
        <f t="shared" si="4"/>
        <v>0</v>
      </c>
      <c r="J49" s="56" t="s">
        <v>224</v>
      </c>
      <c r="K49" s="134" t="s">
        <v>224</v>
      </c>
    </row>
    <row r="50" spans="1:11" ht="25.5" customHeight="1">
      <c r="A50" s="261" t="s">
        <v>256</v>
      </c>
      <c r="B50" s="233" t="s">
        <v>214</v>
      </c>
      <c r="C50" s="22" t="s">
        <v>3</v>
      </c>
      <c r="D50" s="68">
        <v>0</v>
      </c>
      <c r="E50" s="68">
        <v>0</v>
      </c>
      <c r="F50" s="68">
        <v>0</v>
      </c>
      <c r="G50" s="68">
        <v>0</v>
      </c>
      <c r="H50" s="68">
        <v>0</v>
      </c>
      <c r="I50" s="68">
        <f t="shared" si="4"/>
        <v>0</v>
      </c>
      <c r="J50" s="68">
        <f t="shared" si="5"/>
        <v>0</v>
      </c>
      <c r="K50" s="132">
        <f t="shared" si="6"/>
        <v>0</v>
      </c>
    </row>
    <row r="51" spans="1:11" ht="25.5" customHeight="1">
      <c r="A51" s="262"/>
      <c r="B51" s="234"/>
      <c r="C51" s="17" t="s">
        <v>4</v>
      </c>
      <c r="D51" s="54">
        <v>0</v>
      </c>
      <c r="E51" s="54">
        <v>0</v>
      </c>
      <c r="F51" s="54">
        <v>0</v>
      </c>
      <c r="G51" s="54">
        <v>0</v>
      </c>
      <c r="H51" s="54">
        <v>0</v>
      </c>
      <c r="I51" s="54">
        <f t="shared" si="4"/>
        <v>0</v>
      </c>
      <c r="J51" s="54">
        <f t="shared" si="5"/>
        <v>0</v>
      </c>
      <c r="K51" s="133">
        <f t="shared" si="6"/>
        <v>0</v>
      </c>
    </row>
    <row r="52" spans="1:11" ht="45" customHeight="1">
      <c r="A52" s="262"/>
      <c r="B52" s="234"/>
      <c r="C52" s="17" t="s">
        <v>222</v>
      </c>
      <c r="D52" s="54">
        <v>0</v>
      </c>
      <c r="E52" s="54">
        <v>0</v>
      </c>
      <c r="F52" s="54">
        <v>0</v>
      </c>
      <c r="G52" s="54">
        <v>0</v>
      </c>
      <c r="H52" s="54">
        <v>0</v>
      </c>
      <c r="I52" s="54">
        <f t="shared" si="4"/>
        <v>0</v>
      </c>
      <c r="J52" s="54">
        <f t="shared" si="5"/>
        <v>0</v>
      </c>
      <c r="K52" s="133">
        <f t="shared" si="6"/>
        <v>0</v>
      </c>
    </row>
    <row r="53" spans="1:11" ht="39" customHeight="1">
      <c r="A53" s="262"/>
      <c r="B53" s="234"/>
      <c r="C53" s="17" t="s">
        <v>251</v>
      </c>
      <c r="D53" s="54">
        <v>0</v>
      </c>
      <c r="E53" s="54">
        <v>0</v>
      </c>
      <c r="F53" s="54">
        <v>0</v>
      </c>
      <c r="G53" s="54">
        <v>0</v>
      </c>
      <c r="H53" s="54">
        <v>0</v>
      </c>
      <c r="I53" s="54">
        <f t="shared" si="4"/>
        <v>0</v>
      </c>
      <c r="J53" s="54">
        <f t="shared" si="5"/>
        <v>0</v>
      </c>
      <c r="K53" s="133">
        <f t="shared" si="6"/>
        <v>0</v>
      </c>
    </row>
    <row r="54" spans="1:11" ht="30" customHeight="1">
      <c r="A54" s="262"/>
      <c r="B54" s="234"/>
      <c r="C54" s="17" t="s">
        <v>223</v>
      </c>
      <c r="D54" s="54">
        <v>0</v>
      </c>
      <c r="E54" s="54">
        <v>0</v>
      </c>
      <c r="F54" s="54">
        <v>0</v>
      </c>
      <c r="G54" s="54">
        <v>0</v>
      </c>
      <c r="H54" s="54">
        <v>0</v>
      </c>
      <c r="I54" s="54">
        <f t="shared" si="4"/>
        <v>0</v>
      </c>
      <c r="J54" s="54">
        <f t="shared" si="5"/>
        <v>0</v>
      </c>
      <c r="K54" s="133">
        <f t="shared" si="6"/>
        <v>0</v>
      </c>
    </row>
    <row r="55" spans="1:11" ht="25.5" customHeight="1">
      <c r="A55" s="262"/>
      <c r="B55" s="234"/>
      <c r="C55" s="17" t="s">
        <v>252</v>
      </c>
      <c r="D55" s="54">
        <v>0</v>
      </c>
      <c r="E55" s="54">
        <v>0</v>
      </c>
      <c r="F55" s="54">
        <v>0</v>
      </c>
      <c r="G55" s="54">
        <v>0</v>
      </c>
      <c r="H55" s="54">
        <v>0</v>
      </c>
      <c r="I55" s="54">
        <f t="shared" si="4"/>
        <v>0</v>
      </c>
      <c r="J55" s="54" t="s">
        <v>224</v>
      </c>
      <c r="K55" s="133" t="s">
        <v>224</v>
      </c>
    </row>
    <row r="56" spans="1:11" ht="25.5" customHeight="1" thickBot="1">
      <c r="A56" s="263"/>
      <c r="B56" s="235"/>
      <c r="C56" s="23" t="s">
        <v>253</v>
      </c>
      <c r="D56" s="56">
        <v>0</v>
      </c>
      <c r="E56" s="56">
        <v>0</v>
      </c>
      <c r="F56" s="56">
        <v>0</v>
      </c>
      <c r="G56" s="56">
        <v>0</v>
      </c>
      <c r="H56" s="56">
        <v>0</v>
      </c>
      <c r="I56" s="56">
        <f t="shared" si="4"/>
        <v>0</v>
      </c>
      <c r="J56" s="56" t="s">
        <v>224</v>
      </c>
      <c r="K56" s="134" t="s">
        <v>224</v>
      </c>
    </row>
    <row r="57" spans="1:11" ht="19.5" customHeight="1" thickBot="1">
      <c r="A57" s="172"/>
      <c r="B57" s="173" t="s">
        <v>72</v>
      </c>
      <c r="C57" s="174"/>
      <c r="D57" s="117"/>
      <c r="E57" s="117"/>
      <c r="F57" s="117"/>
      <c r="G57" s="118"/>
      <c r="H57" s="118"/>
      <c r="I57" s="118"/>
      <c r="J57" s="118"/>
      <c r="K57" s="119"/>
    </row>
    <row r="58" spans="1:11" ht="19.5" customHeight="1">
      <c r="A58" s="280" t="s">
        <v>74</v>
      </c>
      <c r="B58" s="218" t="s">
        <v>5</v>
      </c>
      <c r="C58" s="154" t="s">
        <v>3</v>
      </c>
      <c r="D58" s="73">
        <f>D59+D61+D63+D64</f>
        <v>1200</v>
      </c>
      <c r="E58" s="73">
        <f>E59+E61+E63+E64</f>
        <v>1200</v>
      </c>
      <c r="F58" s="73">
        <f t="shared" ref="F58:G58" si="23">F59+F61</f>
        <v>1200</v>
      </c>
      <c r="G58" s="73">
        <f t="shared" si="23"/>
        <v>0</v>
      </c>
      <c r="H58" s="73">
        <f>H59+H61+H63+H64</f>
        <v>0</v>
      </c>
      <c r="I58" s="73">
        <f t="shared" si="4"/>
        <v>0</v>
      </c>
      <c r="J58" s="73">
        <f t="shared" si="5"/>
        <v>0</v>
      </c>
      <c r="K58" s="123">
        <f t="shared" si="6"/>
        <v>0</v>
      </c>
    </row>
    <row r="59" spans="1:11" ht="19.5" customHeight="1">
      <c r="A59" s="204"/>
      <c r="B59" s="182"/>
      <c r="C59" s="26" t="s">
        <v>4</v>
      </c>
      <c r="D59" s="60">
        <f>D66+D73+D80</f>
        <v>1200</v>
      </c>
      <c r="E59" s="60">
        <f t="shared" ref="E59:G59" si="24">E66+E73+E80</f>
        <v>1200</v>
      </c>
      <c r="F59" s="60">
        <f t="shared" si="24"/>
        <v>1200</v>
      </c>
      <c r="G59" s="60">
        <f t="shared" si="24"/>
        <v>0</v>
      </c>
      <c r="H59" s="60">
        <f>H66+H73</f>
        <v>0</v>
      </c>
      <c r="I59" s="60">
        <f t="shared" si="4"/>
        <v>0</v>
      </c>
      <c r="J59" s="60">
        <f t="shared" si="5"/>
        <v>0</v>
      </c>
      <c r="K59" s="155">
        <f t="shared" si="6"/>
        <v>0</v>
      </c>
    </row>
    <row r="60" spans="1:11" ht="29.25" customHeight="1">
      <c r="A60" s="204"/>
      <c r="B60" s="182"/>
      <c r="C60" s="26" t="s">
        <v>222</v>
      </c>
      <c r="D60" s="60">
        <f t="shared" ref="D60:G64" si="25">D67+D74+D81</f>
        <v>0</v>
      </c>
      <c r="E60" s="60">
        <f t="shared" si="25"/>
        <v>0</v>
      </c>
      <c r="F60" s="60">
        <f t="shared" si="25"/>
        <v>0</v>
      </c>
      <c r="G60" s="60">
        <f t="shared" si="25"/>
        <v>0</v>
      </c>
      <c r="H60" s="60">
        <f t="shared" ref="H60:H62" si="26">H67+H74</f>
        <v>0</v>
      </c>
      <c r="I60" s="60">
        <f t="shared" si="4"/>
        <v>0</v>
      </c>
      <c r="J60" s="60">
        <f t="shared" si="5"/>
        <v>0</v>
      </c>
      <c r="K60" s="155">
        <f t="shared" si="6"/>
        <v>0</v>
      </c>
    </row>
    <row r="61" spans="1:11" ht="33.75" customHeight="1">
      <c r="A61" s="204"/>
      <c r="B61" s="182"/>
      <c r="C61" s="26" t="s">
        <v>9</v>
      </c>
      <c r="D61" s="60">
        <f t="shared" si="25"/>
        <v>0</v>
      </c>
      <c r="E61" s="60">
        <f t="shared" si="25"/>
        <v>0</v>
      </c>
      <c r="F61" s="60">
        <f t="shared" si="25"/>
        <v>0</v>
      </c>
      <c r="G61" s="60">
        <f t="shared" si="25"/>
        <v>0</v>
      </c>
      <c r="H61" s="60">
        <f t="shared" si="26"/>
        <v>0</v>
      </c>
      <c r="I61" s="60">
        <f t="shared" si="4"/>
        <v>0</v>
      </c>
      <c r="J61" s="60">
        <f t="shared" si="5"/>
        <v>0</v>
      </c>
      <c r="K61" s="155">
        <f t="shared" si="6"/>
        <v>0</v>
      </c>
    </row>
    <row r="62" spans="1:11" ht="30" customHeight="1">
      <c r="A62" s="204"/>
      <c r="B62" s="182"/>
      <c r="C62" s="26" t="s">
        <v>223</v>
      </c>
      <c r="D62" s="60">
        <f t="shared" si="25"/>
        <v>0</v>
      </c>
      <c r="E62" s="60">
        <f t="shared" si="25"/>
        <v>0</v>
      </c>
      <c r="F62" s="60">
        <f t="shared" si="25"/>
        <v>0</v>
      </c>
      <c r="G62" s="60">
        <f t="shared" si="25"/>
        <v>0</v>
      </c>
      <c r="H62" s="60">
        <f t="shared" si="26"/>
        <v>0</v>
      </c>
      <c r="I62" s="60">
        <f t="shared" si="4"/>
        <v>0</v>
      </c>
      <c r="J62" s="60">
        <f t="shared" si="5"/>
        <v>0</v>
      </c>
      <c r="K62" s="155">
        <f t="shared" si="6"/>
        <v>0</v>
      </c>
    </row>
    <row r="63" spans="1:11" ht="19.5" customHeight="1">
      <c r="A63" s="204"/>
      <c r="B63" s="182"/>
      <c r="C63" s="26" t="s">
        <v>252</v>
      </c>
      <c r="D63" s="60">
        <f t="shared" si="25"/>
        <v>0</v>
      </c>
      <c r="E63" s="60">
        <f t="shared" si="25"/>
        <v>0</v>
      </c>
      <c r="F63" s="60" t="s">
        <v>224</v>
      </c>
      <c r="G63" s="60" t="s">
        <v>224</v>
      </c>
      <c r="H63" s="60">
        <f t="shared" ref="H63:H64" si="27">H70+H77</f>
        <v>0</v>
      </c>
      <c r="I63" s="60">
        <f t="shared" si="4"/>
        <v>0</v>
      </c>
      <c r="J63" s="60" t="s">
        <v>224</v>
      </c>
      <c r="K63" s="155" t="s">
        <v>224</v>
      </c>
    </row>
    <row r="64" spans="1:11" ht="19.5" customHeight="1">
      <c r="A64" s="204"/>
      <c r="B64" s="183"/>
      <c r="C64" s="26" t="s">
        <v>253</v>
      </c>
      <c r="D64" s="60">
        <f t="shared" si="25"/>
        <v>0</v>
      </c>
      <c r="E64" s="60">
        <f t="shared" si="25"/>
        <v>0</v>
      </c>
      <c r="F64" s="60" t="s">
        <v>224</v>
      </c>
      <c r="G64" s="60" t="s">
        <v>224</v>
      </c>
      <c r="H64" s="60">
        <f t="shared" si="27"/>
        <v>0</v>
      </c>
      <c r="I64" s="60">
        <f t="shared" si="4"/>
        <v>0</v>
      </c>
      <c r="J64" s="60" t="s">
        <v>224</v>
      </c>
      <c r="K64" s="155" t="s">
        <v>224</v>
      </c>
    </row>
    <row r="65" spans="1:11" ht="19.5" customHeight="1">
      <c r="A65" s="189" t="s">
        <v>205</v>
      </c>
      <c r="B65" s="181" t="s">
        <v>5</v>
      </c>
      <c r="C65" s="25" t="s">
        <v>3</v>
      </c>
      <c r="D65" s="60">
        <f>D66+D68+D70+D71</f>
        <v>0</v>
      </c>
      <c r="E65" s="60">
        <f>E66+E68+E70+E71</f>
        <v>0</v>
      </c>
      <c r="F65" s="60">
        <f t="shared" ref="F65" si="28">F66+F68</f>
        <v>0</v>
      </c>
      <c r="G65" s="60">
        <f t="shared" ref="G65" si="29">G66+G68</f>
        <v>0</v>
      </c>
      <c r="H65" s="60">
        <f>H66+H68+H70+H71</f>
        <v>0</v>
      </c>
      <c r="I65" s="60">
        <f t="shared" si="4"/>
        <v>0</v>
      </c>
      <c r="J65" s="60">
        <f t="shared" si="5"/>
        <v>0</v>
      </c>
      <c r="K65" s="155">
        <f t="shared" si="6"/>
        <v>0</v>
      </c>
    </row>
    <row r="66" spans="1:11" ht="15" customHeight="1">
      <c r="A66" s="190"/>
      <c r="B66" s="182"/>
      <c r="C66" s="26" t="s">
        <v>4</v>
      </c>
      <c r="D66" s="60">
        <v>0</v>
      </c>
      <c r="E66" s="60">
        <v>0</v>
      </c>
      <c r="F66" s="60">
        <v>0</v>
      </c>
      <c r="G66" s="60">
        <v>0</v>
      </c>
      <c r="H66" s="60">
        <v>0</v>
      </c>
      <c r="I66" s="60">
        <f t="shared" si="4"/>
        <v>0</v>
      </c>
      <c r="J66" s="60">
        <f t="shared" si="5"/>
        <v>0</v>
      </c>
      <c r="K66" s="155">
        <f t="shared" si="6"/>
        <v>0</v>
      </c>
    </row>
    <row r="67" spans="1:11" ht="28.5" customHeight="1">
      <c r="A67" s="190"/>
      <c r="B67" s="182"/>
      <c r="C67" s="26" t="s">
        <v>222</v>
      </c>
      <c r="D67" s="60">
        <v>0</v>
      </c>
      <c r="E67" s="60">
        <v>0</v>
      </c>
      <c r="F67" s="60">
        <v>0</v>
      </c>
      <c r="G67" s="60">
        <v>0</v>
      </c>
      <c r="H67" s="60">
        <v>0</v>
      </c>
      <c r="I67" s="60">
        <f t="shared" si="4"/>
        <v>0</v>
      </c>
      <c r="J67" s="60">
        <f t="shared" si="5"/>
        <v>0</v>
      </c>
      <c r="K67" s="155">
        <f t="shared" si="6"/>
        <v>0</v>
      </c>
    </row>
    <row r="68" spans="1:11" ht="30.75" customHeight="1">
      <c r="A68" s="190"/>
      <c r="B68" s="182"/>
      <c r="C68" s="26" t="s">
        <v>9</v>
      </c>
      <c r="D68" s="60">
        <v>0</v>
      </c>
      <c r="E68" s="60">
        <v>0</v>
      </c>
      <c r="F68" s="60">
        <v>0</v>
      </c>
      <c r="G68" s="60">
        <v>0</v>
      </c>
      <c r="H68" s="60">
        <v>0</v>
      </c>
      <c r="I68" s="60">
        <f t="shared" si="4"/>
        <v>0</v>
      </c>
      <c r="J68" s="60">
        <f t="shared" si="5"/>
        <v>0</v>
      </c>
      <c r="K68" s="155">
        <f t="shared" si="6"/>
        <v>0</v>
      </c>
    </row>
    <row r="69" spans="1:11" ht="30.75" customHeight="1">
      <c r="A69" s="190"/>
      <c r="B69" s="182"/>
      <c r="C69" s="26" t="s">
        <v>223</v>
      </c>
      <c r="D69" s="60">
        <v>0</v>
      </c>
      <c r="E69" s="60">
        <v>0</v>
      </c>
      <c r="F69" s="60">
        <v>0</v>
      </c>
      <c r="G69" s="60">
        <v>0</v>
      </c>
      <c r="H69" s="60">
        <v>0</v>
      </c>
      <c r="I69" s="60">
        <f t="shared" si="4"/>
        <v>0</v>
      </c>
      <c r="J69" s="60">
        <f t="shared" si="5"/>
        <v>0</v>
      </c>
      <c r="K69" s="155">
        <f t="shared" si="6"/>
        <v>0</v>
      </c>
    </row>
    <row r="70" spans="1:11" ht="27" customHeight="1">
      <c r="A70" s="190"/>
      <c r="B70" s="182"/>
      <c r="C70" s="26" t="s">
        <v>252</v>
      </c>
      <c r="D70" s="60">
        <v>0</v>
      </c>
      <c r="E70" s="60">
        <v>0</v>
      </c>
      <c r="F70" s="60" t="s">
        <v>224</v>
      </c>
      <c r="G70" s="60" t="s">
        <v>224</v>
      </c>
      <c r="H70" s="60">
        <v>0</v>
      </c>
      <c r="I70" s="60">
        <f t="shared" si="4"/>
        <v>0</v>
      </c>
      <c r="J70" s="60" t="s">
        <v>224</v>
      </c>
      <c r="K70" s="155" t="s">
        <v>224</v>
      </c>
    </row>
    <row r="71" spans="1:11" ht="30" customHeight="1">
      <c r="A71" s="191"/>
      <c r="B71" s="183"/>
      <c r="C71" s="26" t="s">
        <v>253</v>
      </c>
      <c r="D71" s="60">
        <v>0</v>
      </c>
      <c r="E71" s="60">
        <v>0</v>
      </c>
      <c r="F71" s="60" t="s">
        <v>224</v>
      </c>
      <c r="G71" s="60" t="s">
        <v>224</v>
      </c>
      <c r="H71" s="60">
        <v>0</v>
      </c>
      <c r="I71" s="60">
        <f t="shared" si="4"/>
        <v>0</v>
      </c>
      <c r="J71" s="60" t="s">
        <v>224</v>
      </c>
      <c r="K71" s="155" t="s">
        <v>224</v>
      </c>
    </row>
    <row r="72" spans="1:11" ht="19.5" customHeight="1">
      <c r="A72" s="184" t="s">
        <v>51</v>
      </c>
      <c r="B72" s="181" t="s">
        <v>214</v>
      </c>
      <c r="C72" s="25" t="s">
        <v>3</v>
      </c>
      <c r="D72" s="60">
        <f>D73+D75+D77+D78</f>
        <v>0</v>
      </c>
      <c r="E72" s="60">
        <f>E73+E75+E77+E78</f>
        <v>0</v>
      </c>
      <c r="F72" s="60">
        <f t="shared" ref="F72" si="30">F73+F75</f>
        <v>0</v>
      </c>
      <c r="G72" s="60">
        <f t="shared" ref="G72" si="31">G73+G75</f>
        <v>0</v>
      </c>
      <c r="H72" s="60">
        <f>H73+H75+H77+H78</f>
        <v>0</v>
      </c>
      <c r="I72" s="60">
        <f t="shared" si="4"/>
        <v>0</v>
      </c>
      <c r="J72" s="60">
        <f t="shared" si="5"/>
        <v>0</v>
      </c>
      <c r="K72" s="155">
        <f t="shared" si="6"/>
        <v>0</v>
      </c>
    </row>
    <row r="73" spans="1:11" ht="19.5" customHeight="1">
      <c r="A73" s="185"/>
      <c r="B73" s="182"/>
      <c r="C73" s="26" t="s">
        <v>4</v>
      </c>
      <c r="D73" s="60">
        <v>0</v>
      </c>
      <c r="E73" s="60">
        <v>0</v>
      </c>
      <c r="F73" s="60">
        <v>0</v>
      </c>
      <c r="G73" s="60">
        <v>0</v>
      </c>
      <c r="H73" s="60">
        <v>0</v>
      </c>
      <c r="I73" s="60">
        <f t="shared" si="4"/>
        <v>0</v>
      </c>
      <c r="J73" s="60">
        <f t="shared" si="5"/>
        <v>0</v>
      </c>
      <c r="K73" s="155">
        <f t="shared" si="6"/>
        <v>0</v>
      </c>
    </row>
    <row r="74" spans="1:11" ht="30" customHeight="1">
      <c r="A74" s="185"/>
      <c r="B74" s="182"/>
      <c r="C74" s="26" t="s">
        <v>222</v>
      </c>
      <c r="D74" s="60">
        <v>0</v>
      </c>
      <c r="E74" s="60">
        <v>0</v>
      </c>
      <c r="F74" s="60">
        <v>0</v>
      </c>
      <c r="G74" s="60">
        <v>0</v>
      </c>
      <c r="H74" s="60">
        <v>0</v>
      </c>
      <c r="I74" s="60">
        <f t="shared" si="4"/>
        <v>0</v>
      </c>
      <c r="J74" s="60">
        <f t="shared" si="5"/>
        <v>0</v>
      </c>
      <c r="K74" s="155">
        <f t="shared" si="6"/>
        <v>0</v>
      </c>
    </row>
    <row r="75" spans="1:11" ht="30.75" customHeight="1">
      <c r="A75" s="185"/>
      <c r="B75" s="182"/>
      <c r="C75" s="26" t="s">
        <v>251</v>
      </c>
      <c r="D75" s="60">
        <v>0</v>
      </c>
      <c r="E75" s="60">
        <v>0</v>
      </c>
      <c r="F75" s="60">
        <v>0</v>
      </c>
      <c r="G75" s="60">
        <v>0</v>
      </c>
      <c r="H75" s="60">
        <v>0</v>
      </c>
      <c r="I75" s="60">
        <f t="shared" si="4"/>
        <v>0</v>
      </c>
      <c r="J75" s="60">
        <f t="shared" si="5"/>
        <v>0</v>
      </c>
      <c r="K75" s="155">
        <f t="shared" si="6"/>
        <v>0</v>
      </c>
    </row>
    <row r="76" spans="1:11" ht="30" customHeight="1">
      <c r="A76" s="185"/>
      <c r="B76" s="182"/>
      <c r="C76" s="26" t="s">
        <v>223</v>
      </c>
      <c r="D76" s="60">
        <v>0</v>
      </c>
      <c r="E76" s="60">
        <v>0</v>
      </c>
      <c r="F76" s="60">
        <v>0</v>
      </c>
      <c r="G76" s="60">
        <v>0</v>
      </c>
      <c r="H76" s="60">
        <v>0</v>
      </c>
      <c r="I76" s="60">
        <f t="shared" si="4"/>
        <v>0</v>
      </c>
      <c r="J76" s="60">
        <f t="shared" si="5"/>
        <v>0</v>
      </c>
      <c r="K76" s="155">
        <f t="shared" si="6"/>
        <v>0</v>
      </c>
    </row>
    <row r="77" spans="1:11" ht="19.5" customHeight="1">
      <c r="A77" s="185"/>
      <c r="B77" s="182"/>
      <c r="C77" s="26" t="s">
        <v>252</v>
      </c>
      <c r="D77" s="60">
        <v>0</v>
      </c>
      <c r="E77" s="60">
        <v>0</v>
      </c>
      <c r="F77" s="60" t="s">
        <v>224</v>
      </c>
      <c r="G77" s="60" t="s">
        <v>224</v>
      </c>
      <c r="H77" s="60">
        <v>0</v>
      </c>
      <c r="I77" s="60">
        <f t="shared" si="4"/>
        <v>0</v>
      </c>
      <c r="J77" s="60" t="s">
        <v>224</v>
      </c>
      <c r="K77" s="155" t="s">
        <v>224</v>
      </c>
    </row>
    <row r="78" spans="1:11" ht="19.5" customHeight="1">
      <c r="A78" s="186"/>
      <c r="B78" s="183"/>
      <c r="C78" s="26" t="s">
        <v>253</v>
      </c>
      <c r="D78" s="60">
        <v>0</v>
      </c>
      <c r="E78" s="60">
        <v>0</v>
      </c>
      <c r="F78" s="60" t="s">
        <v>224</v>
      </c>
      <c r="G78" s="60" t="s">
        <v>224</v>
      </c>
      <c r="H78" s="60">
        <v>0</v>
      </c>
      <c r="I78" s="60">
        <f t="shared" si="4"/>
        <v>0</v>
      </c>
      <c r="J78" s="60" t="s">
        <v>224</v>
      </c>
      <c r="K78" s="155" t="s">
        <v>224</v>
      </c>
    </row>
    <row r="79" spans="1:11" ht="19.5" customHeight="1">
      <c r="A79" s="281" t="s">
        <v>226</v>
      </c>
      <c r="B79" s="181" t="s">
        <v>214</v>
      </c>
      <c r="C79" s="25" t="s">
        <v>3</v>
      </c>
      <c r="D79" s="60">
        <f>D80+D82+D84+D85</f>
        <v>1200</v>
      </c>
      <c r="E79" s="60">
        <f>E80+E82+E84+E85</f>
        <v>1200</v>
      </c>
      <c r="F79" s="60">
        <f t="shared" ref="F79" si="32">F80+F82</f>
        <v>1200</v>
      </c>
      <c r="G79" s="60">
        <f t="shared" ref="G79" si="33">G80+G82</f>
        <v>0</v>
      </c>
      <c r="H79" s="60">
        <f>H80+H82+H84+H85</f>
        <v>0</v>
      </c>
      <c r="I79" s="60">
        <f t="shared" ref="I79:I85" si="34">IF(H79=0,0,H79/D79*100)</f>
        <v>0</v>
      </c>
      <c r="J79" s="60">
        <f t="shared" ref="J79:J83" si="35">IF(G79=0,0,G79/E79*100)</f>
        <v>0</v>
      </c>
      <c r="K79" s="155">
        <f t="shared" ref="K79:K83" si="36">IF(G79=0,0,G79/F79*100)</f>
        <v>0</v>
      </c>
    </row>
    <row r="80" spans="1:11" ht="19.5" customHeight="1">
      <c r="A80" s="282"/>
      <c r="B80" s="182"/>
      <c r="C80" s="26" t="s">
        <v>4</v>
      </c>
      <c r="D80" s="60">
        <v>1200</v>
      </c>
      <c r="E80" s="60">
        <v>1200</v>
      </c>
      <c r="F80" s="60">
        <v>1200</v>
      </c>
      <c r="G80" s="60">
        <v>0</v>
      </c>
      <c r="H80" s="60">
        <v>0</v>
      </c>
      <c r="I80" s="60">
        <f t="shared" si="34"/>
        <v>0</v>
      </c>
      <c r="J80" s="60">
        <f t="shared" si="35"/>
        <v>0</v>
      </c>
      <c r="K80" s="155">
        <f t="shared" si="36"/>
        <v>0</v>
      </c>
    </row>
    <row r="81" spans="1:11" ht="33.75" customHeight="1">
      <c r="A81" s="282"/>
      <c r="B81" s="182"/>
      <c r="C81" s="26" t="s">
        <v>222</v>
      </c>
      <c r="D81" s="60">
        <f t="shared" ref="D81:D85" si="37">D88+D95</f>
        <v>0</v>
      </c>
      <c r="E81" s="60">
        <f t="shared" ref="E81:E85" si="38">E88+E95</f>
        <v>0</v>
      </c>
      <c r="F81" s="60">
        <v>0</v>
      </c>
      <c r="G81" s="60">
        <f t="shared" ref="G81:H81" si="39">G88+G95</f>
        <v>0</v>
      </c>
      <c r="H81" s="60">
        <f t="shared" si="39"/>
        <v>0</v>
      </c>
      <c r="I81" s="60">
        <f t="shared" si="34"/>
        <v>0</v>
      </c>
      <c r="J81" s="60">
        <f t="shared" si="35"/>
        <v>0</v>
      </c>
      <c r="K81" s="155">
        <f t="shared" si="36"/>
        <v>0</v>
      </c>
    </row>
    <row r="82" spans="1:11" ht="30.75" customHeight="1">
      <c r="A82" s="282"/>
      <c r="B82" s="182"/>
      <c r="C82" s="26" t="s">
        <v>9</v>
      </c>
      <c r="D82" s="60">
        <f t="shared" si="37"/>
        <v>0</v>
      </c>
      <c r="E82" s="60">
        <f t="shared" si="38"/>
        <v>0</v>
      </c>
      <c r="F82" s="60">
        <v>0</v>
      </c>
      <c r="G82" s="60">
        <f t="shared" ref="G82:H82" si="40">G89+G96</f>
        <v>0</v>
      </c>
      <c r="H82" s="60">
        <f t="shared" si="40"/>
        <v>0</v>
      </c>
      <c r="I82" s="60">
        <f t="shared" si="34"/>
        <v>0</v>
      </c>
      <c r="J82" s="60">
        <f t="shared" si="35"/>
        <v>0</v>
      </c>
      <c r="K82" s="155">
        <f t="shared" si="36"/>
        <v>0</v>
      </c>
    </row>
    <row r="83" spans="1:11" ht="30.75" customHeight="1">
      <c r="A83" s="282"/>
      <c r="B83" s="182"/>
      <c r="C83" s="26" t="s">
        <v>223</v>
      </c>
      <c r="D83" s="60">
        <f t="shared" si="37"/>
        <v>0</v>
      </c>
      <c r="E83" s="60">
        <f t="shared" si="38"/>
        <v>0</v>
      </c>
      <c r="F83" s="60">
        <v>0</v>
      </c>
      <c r="G83" s="60">
        <f t="shared" ref="G83:H85" si="41">G90+G97</f>
        <v>0</v>
      </c>
      <c r="H83" s="60">
        <f t="shared" si="41"/>
        <v>0</v>
      </c>
      <c r="I83" s="60">
        <f t="shared" si="34"/>
        <v>0</v>
      </c>
      <c r="J83" s="60">
        <f t="shared" si="35"/>
        <v>0</v>
      </c>
      <c r="K83" s="155">
        <f t="shared" si="36"/>
        <v>0</v>
      </c>
    </row>
    <row r="84" spans="1:11" ht="19.5" customHeight="1">
      <c r="A84" s="282"/>
      <c r="B84" s="182"/>
      <c r="C84" s="26" t="s">
        <v>252</v>
      </c>
      <c r="D84" s="60">
        <f t="shared" si="37"/>
        <v>0</v>
      </c>
      <c r="E84" s="60">
        <f t="shared" si="38"/>
        <v>0</v>
      </c>
      <c r="F84" s="60" t="s">
        <v>224</v>
      </c>
      <c r="G84" s="60" t="s">
        <v>224</v>
      </c>
      <c r="H84" s="60">
        <f t="shared" si="41"/>
        <v>0</v>
      </c>
      <c r="I84" s="60">
        <f t="shared" si="34"/>
        <v>0</v>
      </c>
      <c r="J84" s="60" t="s">
        <v>224</v>
      </c>
      <c r="K84" s="155" t="s">
        <v>224</v>
      </c>
    </row>
    <row r="85" spans="1:11" ht="19.5" customHeight="1">
      <c r="A85" s="283"/>
      <c r="B85" s="183"/>
      <c r="C85" s="26" t="s">
        <v>253</v>
      </c>
      <c r="D85" s="60">
        <f t="shared" si="37"/>
        <v>0</v>
      </c>
      <c r="E85" s="60">
        <f t="shared" si="38"/>
        <v>0</v>
      </c>
      <c r="F85" s="60" t="s">
        <v>224</v>
      </c>
      <c r="G85" s="60" t="s">
        <v>224</v>
      </c>
      <c r="H85" s="60">
        <f t="shared" si="41"/>
        <v>0</v>
      </c>
      <c r="I85" s="60">
        <f t="shared" si="34"/>
        <v>0</v>
      </c>
      <c r="J85" s="60" t="s">
        <v>224</v>
      </c>
      <c r="K85" s="155" t="s">
        <v>224</v>
      </c>
    </row>
    <row r="86" spans="1:11" ht="19.5" customHeight="1">
      <c r="A86" s="184" t="s">
        <v>52</v>
      </c>
      <c r="B86" s="181" t="s">
        <v>5</v>
      </c>
      <c r="C86" s="25" t="s">
        <v>3</v>
      </c>
      <c r="D86" s="60">
        <f>D87+D89+D91+D92</f>
        <v>650</v>
      </c>
      <c r="E86" s="60">
        <f>E87+E89+E91+E92</f>
        <v>650</v>
      </c>
      <c r="F86" s="60">
        <f t="shared" ref="F86" si="42">F87+F89</f>
        <v>445</v>
      </c>
      <c r="G86" s="60">
        <f t="shared" ref="G86" si="43">G87+G89</f>
        <v>30</v>
      </c>
      <c r="H86" s="60">
        <f>H87+H89+H91+H92</f>
        <v>30</v>
      </c>
      <c r="I86" s="60">
        <f t="shared" si="4"/>
        <v>4.6153846153846159</v>
      </c>
      <c r="J86" s="60">
        <f t="shared" si="5"/>
        <v>4.6153846153846159</v>
      </c>
      <c r="K86" s="155">
        <f t="shared" si="6"/>
        <v>6.7415730337078648</v>
      </c>
    </row>
    <row r="87" spans="1:11" ht="21.75" customHeight="1">
      <c r="A87" s="185"/>
      <c r="B87" s="182"/>
      <c r="C87" s="26" t="s">
        <v>4</v>
      </c>
      <c r="D87" s="60">
        <f>D94+D101</f>
        <v>650</v>
      </c>
      <c r="E87" s="60">
        <f t="shared" ref="E87:G87" si="44">E94+E101</f>
        <v>650</v>
      </c>
      <c r="F87" s="60">
        <f t="shared" si="44"/>
        <v>445</v>
      </c>
      <c r="G87" s="60">
        <f t="shared" si="44"/>
        <v>30</v>
      </c>
      <c r="H87" s="60">
        <f t="shared" ref="H87:H92" si="45">H94+H101</f>
        <v>30</v>
      </c>
      <c r="I87" s="60">
        <f t="shared" si="4"/>
        <v>4.6153846153846159</v>
      </c>
      <c r="J87" s="60">
        <f t="shared" si="5"/>
        <v>4.6153846153846159</v>
      </c>
      <c r="K87" s="155">
        <f t="shared" si="6"/>
        <v>6.7415730337078648</v>
      </c>
    </row>
    <row r="88" spans="1:11" ht="30.75" customHeight="1">
      <c r="A88" s="185"/>
      <c r="B88" s="182"/>
      <c r="C88" s="26" t="s">
        <v>222</v>
      </c>
      <c r="D88" s="60">
        <f t="shared" ref="D88:H92" si="46">D95+D102</f>
        <v>0</v>
      </c>
      <c r="E88" s="60">
        <f t="shared" si="46"/>
        <v>0</v>
      </c>
      <c r="F88" s="60">
        <f t="shared" si="46"/>
        <v>0</v>
      </c>
      <c r="G88" s="60">
        <f t="shared" si="46"/>
        <v>0</v>
      </c>
      <c r="H88" s="60">
        <f t="shared" si="45"/>
        <v>0</v>
      </c>
      <c r="I88" s="60">
        <f t="shared" si="4"/>
        <v>0</v>
      </c>
      <c r="J88" s="60">
        <f t="shared" si="5"/>
        <v>0</v>
      </c>
      <c r="K88" s="155">
        <f t="shared" si="6"/>
        <v>0</v>
      </c>
    </row>
    <row r="89" spans="1:11" ht="29.25" customHeight="1">
      <c r="A89" s="185"/>
      <c r="B89" s="182"/>
      <c r="C89" s="26" t="s">
        <v>251</v>
      </c>
      <c r="D89" s="60">
        <f t="shared" si="46"/>
        <v>0</v>
      </c>
      <c r="E89" s="60">
        <f t="shared" si="46"/>
        <v>0</v>
      </c>
      <c r="F89" s="60">
        <f t="shared" si="46"/>
        <v>0</v>
      </c>
      <c r="G89" s="60">
        <f t="shared" si="46"/>
        <v>0</v>
      </c>
      <c r="H89" s="60">
        <f t="shared" si="45"/>
        <v>0</v>
      </c>
      <c r="I89" s="60">
        <f t="shared" si="4"/>
        <v>0</v>
      </c>
      <c r="J89" s="60">
        <f t="shared" si="5"/>
        <v>0</v>
      </c>
      <c r="K89" s="155">
        <f t="shared" si="6"/>
        <v>0</v>
      </c>
    </row>
    <row r="90" spans="1:11" ht="30.75" customHeight="1">
      <c r="A90" s="185"/>
      <c r="B90" s="182"/>
      <c r="C90" s="26" t="s">
        <v>223</v>
      </c>
      <c r="D90" s="60">
        <f t="shared" si="46"/>
        <v>0</v>
      </c>
      <c r="E90" s="60">
        <f t="shared" si="46"/>
        <v>0</v>
      </c>
      <c r="F90" s="60">
        <f t="shared" si="46"/>
        <v>0</v>
      </c>
      <c r="G90" s="60">
        <f t="shared" si="46"/>
        <v>0</v>
      </c>
      <c r="H90" s="60">
        <f t="shared" si="45"/>
        <v>0</v>
      </c>
      <c r="I90" s="60">
        <f t="shared" si="4"/>
        <v>0</v>
      </c>
      <c r="J90" s="60">
        <f t="shared" si="5"/>
        <v>0</v>
      </c>
      <c r="K90" s="155">
        <f t="shared" si="6"/>
        <v>0</v>
      </c>
    </row>
    <row r="91" spans="1:11" ht="18.75" customHeight="1">
      <c r="A91" s="185"/>
      <c r="B91" s="182"/>
      <c r="C91" s="26" t="s">
        <v>252</v>
      </c>
      <c r="D91" s="60">
        <f t="shared" si="46"/>
        <v>0</v>
      </c>
      <c r="E91" s="60">
        <f t="shared" si="46"/>
        <v>0</v>
      </c>
      <c r="F91" s="60" t="s">
        <v>224</v>
      </c>
      <c r="G91" s="60" t="s">
        <v>224</v>
      </c>
      <c r="H91" s="60">
        <f t="shared" si="46"/>
        <v>0</v>
      </c>
      <c r="I91" s="60">
        <f t="shared" ref="I91:I154" si="47">IF(H91=0,0,H91/D91*100)</f>
        <v>0</v>
      </c>
      <c r="J91" s="60" t="s">
        <v>224</v>
      </c>
      <c r="K91" s="155" t="s">
        <v>224</v>
      </c>
    </row>
    <row r="92" spans="1:11" ht="18" customHeight="1">
      <c r="A92" s="186"/>
      <c r="B92" s="183"/>
      <c r="C92" s="26" t="s">
        <v>253</v>
      </c>
      <c r="D92" s="60">
        <f t="shared" si="46"/>
        <v>0</v>
      </c>
      <c r="E92" s="60">
        <f t="shared" ref="E92" si="48">E99+E106</f>
        <v>0</v>
      </c>
      <c r="F92" s="60" t="s">
        <v>224</v>
      </c>
      <c r="G92" s="60" t="s">
        <v>224</v>
      </c>
      <c r="H92" s="60">
        <f t="shared" si="45"/>
        <v>0</v>
      </c>
      <c r="I92" s="60">
        <f t="shared" si="47"/>
        <v>0</v>
      </c>
      <c r="J92" s="60" t="s">
        <v>224</v>
      </c>
      <c r="K92" s="155" t="s">
        <v>224</v>
      </c>
    </row>
    <row r="93" spans="1:11" ht="18.75" customHeight="1">
      <c r="A93" s="184" t="s">
        <v>53</v>
      </c>
      <c r="B93" s="181" t="s">
        <v>5</v>
      </c>
      <c r="C93" s="25" t="s">
        <v>3</v>
      </c>
      <c r="D93" s="60">
        <f>D94+D96+D98+D99</f>
        <v>150</v>
      </c>
      <c r="E93" s="60">
        <f>E94+E96+E98+E99</f>
        <v>150</v>
      </c>
      <c r="F93" s="60">
        <f t="shared" ref="F93" si="49">F94+F96</f>
        <v>0</v>
      </c>
      <c r="G93" s="60">
        <f t="shared" ref="G93" si="50">G94+G96</f>
        <v>0</v>
      </c>
      <c r="H93" s="60">
        <f>H94+H96+H98+H99</f>
        <v>0</v>
      </c>
      <c r="I93" s="60">
        <f t="shared" si="47"/>
        <v>0</v>
      </c>
      <c r="J93" s="60">
        <f t="shared" ref="J93:J153" si="51">IF(G93=0,0,G93/E93*100)</f>
        <v>0</v>
      </c>
      <c r="K93" s="155">
        <f t="shared" ref="K93:K153" si="52">IF(G93=0,0,G93/F93*100)</f>
        <v>0</v>
      </c>
    </row>
    <row r="94" spans="1:11" ht="16.5" customHeight="1">
      <c r="A94" s="185"/>
      <c r="B94" s="182"/>
      <c r="C94" s="24" t="s">
        <v>4</v>
      </c>
      <c r="D94" s="60">
        <v>150</v>
      </c>
      <c r="E94" s="60">
        <v>150</v>
      </c>
      <c r="F94" s="60">
        <v>0</v>
      </c>
      <c r="G94" s="60">
        <v>0</v>
      </c>
      <c r="H94" s="60">
        <v>0</v>
      </c>
      <c r="I94" s="60">
        <f t="shared" si="47"/>
        <v>0</v>
      </c>
      <c r="J94" s="60">
        <f t="shared" si="51"/>
        <v>0</v>
      </c>
      <c r="K94" s="155">
        <f t="shared" si="52"/>
        <v>0</v>
      </c>
    </row>
    <row r="95" spans="1:11" ht="32.25" customHeight="1">
      <c r="A95" s="185"/>
      <c r="B95" s="182"/>
      <c r="C95" s="26" t="s">
        <v>222</v>
      </c>
      <c r="D95" s="60">
        <v>0</v>
      </c>
      <c r="E95" s="60">
        <v>0</v>
      </c>
      <c r="F95" s="60">
        <v>0</v>
      </c>
      <c r="G95" s="60">
        <v>0</v>
      </c>
      <c r="H95" s="60">
        <v>0</v>
      </c>
      <c r="I95" s="60">
        <f t="shared" si="47"/>
        <v>0</v>
      </c>
      <c r="J95" s="60">
        <f t="shared" si="51"/>
        <v>0</v>
      </c>
      <c r="K95" s="155">
        <f t="shared" si="52"/>
        <v>0</v>
      </c>
    </row>
    <row r="96" spans="1:11" ht="30.75" customHeight="1">
      <c r="A96" s="185"/>
      <c r="B96" s="182"/>
      <c r="C96" s="26" t="s">
        <v>9</v>
      </c>
      <c r="D96" s="60">
        <v>0</v>
      </c>
      <c r="E96" s="60">
        <v>0</v>
      </c>
      <c r="F96" s="60">
        <v>0</v>
      </c>
      <c r="G96" s="60">
        <v>0</v>
      </c>
      <c r="H96" s="60">
        <v>0</v>
      </c>
      <c r="I96" s="60">
        <f t="shared" si="47"/>
        <v>0</v>
      </c>
      <c r="J96" s="60">
        <f t="shared" si="51"/>
        <v>0</v>
      </c>
      <c r="K96" s="155">
        <f t="shared" si="52"/>
        <v>0</v>
      </c>
    </row>
    <row r="97" spans="1:11" ht="31.5" customHeight="1">
      <c r="A97" s="185"/>
      <c r="B97" s="182"/>
      <c r="C97" s="26" t="s">
        <v>223</v>
      </c>
      <c r="D97" s="60">
        <v>0</v>
      </c>
      <c r="E97" s="60">
        <v>0</v>
      </c>
      <c r="F97" s="60">
        <v>0</v>
      </c>
      <c r="G97" s="60">
        <v>0</v>
      </c>
      <c r="H97" s="60">
        <v>0</v>
      </c>
      <c r="I97" s="60">
        <f t="shared" si="47"/>
        <v>0</v>
      </c>
      <c r="J97" s="60">
        <f t="shared" si="51"/>
        <v>0</v>
      </c>
      <c r="K97" s="155">
        <f t="shared" si="52"/>
        <v>0</v>
      </c>
    </row>
    <row r="98" spans="1:11" ht="16.5" customHeight="1">
      <c r="A98" s="185"/>
      <c r="B98" s="182"/>
      <c r="C98" s="26" t="s">
        <v>252</v>
      </c>
      <c r="D98" s="60">
        <v>0</v>
      </c>
      <c r="E98" s="60">
        <v>0</v>
      </c>
      <c r="F98" s="60" t="s">
        <v>224</v>
      </c>
      <c r="G98" s="60" t="s">
        <v>224</v>
      </c>
      <c r="H98" s="60">
        <v>0</v>
      </c>
      <c r="I98" s="60">
        <f t="shared" si="47"/>
        <v>0</v>
      </c>
      <c r="J98" s="60" t="s">
        <v>224</v>
      </c>
      <c r="K98" s="155" t="s">
        <v>224</v>
      </c>
    </row>
    <row r="99" spans="1:11" ht="17.25" customHeight="1">
      <c r="A99" s="186"/>
      <c r="B99" s="183"/>
      <c r="C99" s="26" t="s">
        <v>253</v>
      </c>
      <c r="D99" s="60">
        <v>0</v>
      </c>
      <c r="E99" s="60">
        <v>0</v>
      </c>
      <c r="F99" s="60" t="s">
        <v>224</v>
      </c>
      <c r="G99" s="60" t="s">
        <v>224</v>
      </c>
      <c r="H99" s="60">
        <v>0</v>
      </c>
      <c r="I99" s="60">
        <f t="shared" si="47"/>
        <v>0</v>
      </c>
      <c r="J99" s="60" t="s">
        <v>224</v>
      </c>
      <c r="K99" s="155" t="s">
        <v>224</v>
      </c>
    </row>
    <row r="100" spans="1:11" ht="17.25" customHeight="1">
      <c r="A100" s="184" t="s">
        <v>54</v>
      </c>
      <c r="B100" s="181" t="s">
        <v>5</v>
      </c>
      <c r="C100" s="27" t="s">
        <v>3</v>
      </c>
      <c r="D100" s="60">
        <f>D101+D103+D105+D106</f>
        <v>500</v>
      </c>
      <c r="E100" s="60">
        <f>E101+E103+E105+E106</f>
        <v>500</v>
      </c>
      <c r="F100" s="60">
        <f t="shared" ref="F100" si="53">F101+F103</f>
        <v>445</v>
      </c>
      <c r="G100" s="60">
        <f t="shared" ref="G100" si="54">G101+G103</f>
        <v>30</v>
      </c>
      <c r="H100" s="60">
        <f>H101+H103+H105+H106</f>
        <v>30</v>
      </c>
      <c r="I100" s="60">
        <f t="shared" si="47"/>
        <v>6</v>
      </c>
      <c r="J100" s="60">
        <f t="shared" si="51"/>
        <v>6</v>
      </c>
      <c r="K100" s="155">
        <f t="shared" si="52"/>
        <v>6.7415730337078648</v>
      </c>
    </row>
    <row r="101" spans="1:11" ht="21" customHeight="1">
      <c r="A101" s="185"/>
      <c r="B101" s="182"/>
      <c r="C101" s="24" t="s">
        <v>4</v>
      </c>
      <c r="D101" s="60">
        <v>500</v>
      </c>
      <c r="E101" s="60">
        <v>500</v>
      </c>
      <c r="F101" s="60">
        <v>445</v>
      </c>
      <c r="G101" s="60">
        <v>30</v>
      </c>
      <c r="H101" s="60">
        <v>30</v>
      </c>
      <c r="I101" s="60">
        <f t="shared" si="47"/>
        <v>6</v>
      </c>
      <c r="J101" s="60">
        <f t="shared" si="51"/>
        <v>6</v>
      </c>
      <c r="K101" s="155">
        <f t="shared" si="52"/>
        <v>6.7415730337078648</v>
      </c>
    </row>
    <row r="102" spans="1:11" ht="31.5" customHeight="1">
      <c r="A102" s="185"/>
      <c r="B102" s="182"/>
      <c r="C102" s="26" t="s">
        <v>222</v>
      </c>
      <c r="D102" s="60">
        <v>0</v>
      </c>
      <c r="E102" s="60">
        <v>0</v>
      </c>
      <c r="F102" s="60">
        <v>0</v>
      </c>
      <c r="G102" s="60">
        <v>0</v>
      </c>
      <c r="H102" s="60">
        <v>0</v>
      </c>
      <c r="I102" s="60">
        <f t="shared" si="47"/>
        <v>0</v>
      </c>
      <c r="J102" s="60">
        <f t="shared" si="51"/>
        <v>0</v>
      </c>
      <c r="K102" s="155">
        <f t="shared" si="52"/>
        <v>0</v>
      </c>
    </row>
    <row r="103" spans="1:11" ht="33" customHeight="1">
      <c r="A103" s="185"/>
      <c r="B103" s="182"/>
      <c r="C103" s="26" t="s">
        <v>9</v>
      </c>
      <c r="D103" s="60">
        <v>0</v>
      </c>
      <c r="E103" s="60">
        <v>0</v>
      </c>
      <c r="F103" s="60">
        <v>0</v>
      </c>
      <c r="G103" s="60">
        <v>0</v>
      </c>
      <c r="H103" s="60">
        <v>0</v>
      </c>
      <c r="I103" s="60">
        <f t="shared" si="47"/>
        <v>0</v>
      </c>
      <c r="J103" s="60">
        <f t="shared" si="51"/>
        <v>0</v>
      </c>
      <c r="K103" s="155">
        <f t="shared" si="52"/>
        <v>0</v>
      </c>
    </row>
    <row r="104" spans="1:11" ht="30" customHeight="1">
      <c r="A104" s="185"/>
      <c r="B104" s="182"/>
      <c r="C104" s="26" t="s">
        <v>223</v>
      </c>
      <c r="D104" s="60">
        <v>0</v>
      </c>
      <c r="E104" s="60">
        <v>0</v>
      </c>
      <c r="F104" s="60">
        <v>0</v>
      </c>
      <c r="G104" s="60">
        <v>0</v>
      </c>
      <c r="H104" s="60">
        <v>0</v>
      </c>
      <c r="I104" s="60">
        <f t="shared" si="47"/>
        <v>0</v>
      </c>
      <c r="J104" s="60">
        <f t="shared" si="51"/>
        <v>0</v>
      </c>
      <c r="K104" s="155">
        <f t="shared" si="52"/>
        <v>0</v>
      </c>
    </row>
    <row r="105" spans="1:11" ht="17.25" customHeight="1">
      <c r="A105" s="185"/>
      <c r="B105" s="182"/>
      <c r="C105" s="26" t="s">
        <v>252</v>
      </c>
      <c r="D105" s="60">
        <v>0</v>
      </c>
      <c r="E105" s="60">
        <v>0</v>
      </c>
      <c r="F105" s="60" t="s">
        <v>224</v>
      </c>
      <c r="G105" s="60" t="s">
        <v>224</v>
      </c>
      <c r="H105" s="60">
        <v>0</v>
      </c>
      <c r="I105" s="60">
        <f t="shared" si="47"/>
        <v>0</v>
      </c>
      <c r="J105" s="60" t="s">
        <v>224</v>
      </c>
      <c r="K105" s="155" t="s">
        <v>224</v>
      </c>
    </row>
    <row r="106" spans="1:11" ht="21.75" customHeight="1">
      <c r="A106" s="186"/>
      <c r="B106" s="183"/>
      <c r="C106" s="28" t="s">
        <v>253</v>
      </c>
      <c r="D106" s="60">
        <v>0</v>
      </c>
      <c r="E106" s="60">
        <v>0</v>
      </c>
      <c r="F106" s="60" t="s">
        <v>224</v>
      </c>
      <c r="G106" s="60" t="s">
        <v>224</v>
      </c>
      <c r="H106" s="60">
        <v>0</v>
      </c>
      <c r="I106" s="60">
        <f t="shared" si="47"/>
        <v>0</v>
      </c>
      <c r="J106" s="60" t="s">
        <v>224</v>
      </c>
      <c r="K106" s="155" t="s">
        <v>224</v>
      </c>
    </row>
    <row r="107" spans="1:11" ht="21" customHeight="1">
      <c r="A107" s="204" t="s">
        <v>55</v>
      </c>
      <c r="B107" s="181" t="s">
        <v>7</v>
      </c>
      <c r="C107" s="29" t="s">
        <v>3</v>
      </c>
      <c r="D107" s="60">
        <f>D108+D110+D112+D113</f>
        <v>80</v>
      </c>
      <c r="E107" s="60">
        <f t="shared" ref="E107:H107" si="55">E108+E110+E112+E113</f>
        <v>80</v>
      </c>
      <c r="F107" s="60">
        <f>F108+F110</f>
        <v>0</v>
      </c>
      <c r="G107" s="60">
        <f>G108+G110</f>
        <v>0</v>
      </c>
      <c r="H107" s="60">
        <f t="shared" si="55"/>
        <v>0</v>
      </c>
      <c r="I107" s="60">
        <f t="shared" si="47"/>
        <v>0</v>
      </c>
      <c r="J107" s="60">
        <f t="shared" si="51"/>
        <v>0</v>
      </c>
      <c r="K107" s="155">
        <f t="shared" si="52"/>
        <v>0</v>
      </c>
    </row>
    <row r="108" spans="1:11" ht="15.75" customHeight="1">
      <c r="A108" s="204"/>
      <c r="B108" s="182"/>
      <c r="C108" s="26" t="s">
        <v>4</v>
      </c>
      <c r="D108" s="60">
        <f>D115+D122</f>
        <v>80</v>
      </c>
      <c r="E108" s="60">
        <f t="shared" ref="E108:H108" si="56">E115+E122</f>
        <v>80</v>
      </c>
      <c r="F108" s="60">
        <f t="shared" si="56"/>
        <v>0</v>
      </c>
      <c r="G108" s="60">
        <f t="shared" si="56"/>
        <v>0</v>
      </c>
      <c r="H108" s="60">
        <f t="shared" si="56"/>
        <v>0</v>
      </c>
      <c r="I108" s="60">
        <f t="shared" si="47"/>
        <v>0</v>
      </c>
      <c r="J108" s="60">
        <f t="shared" si="51"/>
        <v>0</v>
      </c>
      <c r="K108" s="155">
        <f t="shared" si="52"/>
        <v>0</v>
      </c>
    </row>
    <row r="109" spans="1:11" ht="32.25" customHeight="1">
      <c r="A109" s="204"/>
      <c r="B109" s="182"/>
      <c r="C109" s="26" t="s">
        <v>222</v>
      </c>
      <c r="D109" s="60">
        <f t="shared" ref="D109:H113" si="57">D116+D123</f>
        <v>0</v>
      </c>
      <c r="E109" s="60">
        <f t="shared" si="57"/>
        <v>0</v>
      </c>
      <c r="F109" s="60">
        <f t="shared" si="57"/>
        <v>0</v>
      </c>
      <c r="G109" s="60">
        <f t="shared" si="57"/>
        <v>0</v>
      </c>
      <c r="H109" s="60">
        <f t="shared" si="57"/>
        <v>0</v>
      </c>
      <c r="I109" s="60">
        <f t="shared" si="47"/>
        <v>0</v>
      </c>
      <c r="J109" s="60">
        <f t="shared" si="51"/>
        <v>0</v>
      </c>
      <c r="K109" s="155">
        <f t="shared" si="52"/>
        <v>0</v>
      </c>
    </row>
    <row r="110" spans="1:11" ht="31.5" customHeight="1">
      <c r="A110" s="204"/>
      <c r="B110" s="182"/>
      <c r="C110" s="26" t="s">
        <v>9</v>
      </c>
      <c r="D110" s="60">
        <f t="shared" si="57"/>
        <v>0</v>
      </c>
      <c r="E110" s="60">
        <f t="shared" si="57"/>
        <v>0</v>
      </c>
      <c r="F110" s="60">
        <f t="shared" si="57"/>
        <v>0</v>
      </c>
      <c r="G110" s="60">
        <f t="shared" si="57"/>
        <v>0</v>
      </c>
      <c r="H110" s="60">
        <f t="shared" si="57"/>
        <v>0</v>
      </c>
      <c r="I110" s="60">
        <f t="shared" si="47"/>
        <v>0</v>
      </c>
      <c r="J110" s="60">
        <f t="shared" si="51"/>
        <v>0</v>
      </c>
      <c r="K110" s="155">
        <f t="shared" si="52"/>
        <v>0</v>
      </c>
    </row>
    <row r="111" spans="1:11" ht="31.5" customHeight="1">
      <c r="A111" s="204"/>
      <c r="B111" s="182"/>
      <c r="C111" s="26" t="s">
        <v>223</v>
      </c>
      <c r="D111" s="60">
        <f t="shared" si="57"/>
        <v>0</v>
      </c>
      <c r="E111" s="60">
        <f t="shared" si="57"/>
        <v>0</v>
      </c>
      <c r="F111" s="60">
        <f t="shared" si="57"/>
        <v>0</v>
      </c>
      <c r="G111" s="60">
        <f t="shared" si="57"/>
        <v>0</v>
      </c>
      <c r="H111" s="60">
        <f t="shared" si="57"/>
        <v>0</v>
      </c>
      <c r="I111" s="60">
        <f t="shared" si="47"/>
        <v>0</v>
      </c>
      <c r="J111" s="60">
        <f t="shared" si="51"/>
        <v>0</v>
      </c>
      <c r="K111" s="155">
        <f t="shared" si="52"/>
        <v>0</v>
      </c>
    </row>
    <row r="112" spans="1:11" ht="15" customHeight="1">
      <c r="A112" s="204"/>
      <c r="B112" s="182"/>
      <c r="C112" s="26" t="s">
        <v>252</v>
      </c>
      <c r="D112" s="60">
        <f t="shared" si="57"/>
        <v>0</v>
      </c>
      <c r="E112" s="60">
        <f t="shared" si="57"/>
        <v>0</v>
      </c>
      <c r="F112" s="60" t="s">
        <v>224</v>
      </c>
      <c r="G112" s="60" t="s">
        <v>224</v>
      </c>
      <c r="H112" s="60">
        <f t="shared" ref="H112" si="58">H119+H126</f>
        <v>0</v>
      </c>
      <c r="I112" s="60">
        <f t="shared" si="47"/>
        <v>0</v>
      </c>
      <c r="J112" s="60" t="s">
        <v>224</v>
      </c>
      <c r="K112" s="155" t="s">
        <v>224</v>
      </c>
    </row>
    <row r="113" spans="1:11" ht="24" customHeight="1">
      <c r="A113" s="204"/>
      <c r="B113" s="183"/>
      <c r="C113" s="26" t="s">
        <v>253</v>
      </c>
      <c r="D113" s="60">
        <f t="shared" si="57"/>
        <v>0</v>
      </c>
      <c r="E113" s="60">
        <f t="shared" si="57"/>
        <v>0</v>
      </c>
      <c r="F113" s="60" t="s">
        <v>224</v>
      </c>
      <c r="G113" s="60" t="s">
        <v>224</v>
      </c>
      <c r="H113" s="60">
        <f t="shared" si="57"/>
        <v>0</v>
      </c>
      <c r="I113" s="60">
        <f t="shared" si="47"/>
        <v>0</v>
      </c>
      <c r="J113" s="60" t="s">
        <v>224</v>
      </c>
      <c r="K113" s="155" t="s">
        <v>224</v>
      </c>
    </row>
    <row r="114" spans="1:11" ht="15" customHeight="1">
      <c r="A114" s="204" t="s">
        <v>56</v>
      </c>
      <c r="B114" s="181" t="s">
        <v>214</v>
      </c>
      <c r="C114" s="30" t="s">
        <v>3</v>
      </c>
      <c r="D114" s="60">
        <f>D115+D117+D119+D120</f>
        <v>80</v>
      </c>
      <c r="E114" s="60">
        <f>E115+E117+E119+E120</f>
        <v>80</v>
      </c>
      <c r="F114" s="60">
        <f t="shared" ref="F114" si="59">F115+F117</f>
        <v>0</v>
      </c>
      <c r="G114" s="60">
        <f t="shared" ref="G114" si="60">G115+G117</f>
        <v>0</v>
      </c>
      <c r="H114" s="60">
        <f>H115+H117+H119+H120</f>
        <v>0</v>
      </c>
      <c r="I114" s="60">
        <f t="shared" si="47"/>
        <v>0</v>
      </c>
      <c r="J114" s="60">
        <f t="shared" si="51"/>
        <v>0</v>
      </c>
      <c r="K114" s="155">
        <f t="shared" si="52"/>
        <v>0</v>
      </c>
    </row>
    <row r="115" spans="1:11" ht="18.75" customHeight="1">
      <c r="A115" s="204"/>
      <c r="B115" s="182"/>
      <c r="C115" s="26" t="s">
        <v>4</v>
      </c>
      <c r="D115" s="60">
        <v>80</v>
      </c>
      <c r="E115" s="60">
        <v>80</v>
      </c>
      <c r="F115" s="60">
        <v>0</v>
      </c>
      <c r="G115" s="60">
        <v>0</v>
      </c>
      <c r="H115" s="60">
        <v>0</v>
      </c>
      <c r="I115" s="60">
        <f t="shared" si="47"/>
        <v>0</v>
      </c>
      <c r="J115" s="60">
        <f t="shared" si="51"/>
        <v>0</v>
      </c>
      <c r="K115" s="155">
        <f t="shared" si="52"/>
        <v>0</v>
      </c>
    </row>
    <row r="116" spans="1:11" ht="30" customHeight="1">
      <c r="A116" s="204"/>
      <c r="B116" s="182"/>
      <c r="C116" s="26" t="s">
        <v>222</v>
      </c>
      <c r="D116" s="60">
        <v>0</v>
      </c>
      <c r="E116" s="60">
        <v>0</v>
      </c>
      <c r="F116" s="60">
        <v>0</v>
      </c>
      <c r="G116" s="60">
        <v>0</v>
      </c>
      <c r="H116" s="60">
        <v>0</v>
      </c>
      <c r="I116" s="60">
        <f t="shared" si="47"/>
        <v>0</v>
      </c>
      <c r="J116" s="60">
        <f t="shared" si="51"/>
        <v>0</v>
      </c>
      <c r="K116" s="155">
        <f t="shared" si="52"/>
        <v>0</v>
      </c>
    </row>
    <row r="117" spans="1:11" ht="32.25" customHeight="1">
      <c r="A117" s="204"/>
      <c r="B117" s="182"/>
      <c r="C117" s="26" t="s">
        <v>9</v>
      </c>
      <c r="D117" s="60">
        <v>0</v>
      </c>
      <c r="E117" s="60">
        <v>0</v>
      </c>
      <c r="F117" s="60">
        <v>0</v>
      </c>
      <c r="G117" s="60">
        <v>0</v>
      </c>
      <c r="H117" s="60">
        <v>0</v>
      </c>
      <c r="I117" s="60">
        <f t="shared" si="47"/>
        <v>0</v>
      </c>
      <c r="J117" s="60">
        <f t="shared" si="51"/>
        <v>0</v>
      </c>
      <c r="K117" s="155">
        <f t="shared" si="52"/>
        <v>0</v>
      </c>
    </row>
    <row r="118" spans="1:11" ht="33.75" customHeight="1">
      <c r="A118" s="204"/>
      <c r="B118" s="182"/>
      <c r="C118" s="26" t="s">
        <v>223</v>
      </c>
      <c r="D118" s="60">
        <v>0</v>
      </c>
      <c r="E118" s="60">
        <v>0</v>
      </c>
      <c r="F118" s="60">
        <v>0</v>
      </c>
      <c r="G118" s="60">
        <v>0</v>
      </c>
      <c r="H118" s="60">
        <v>0</v>
      </c>
      <c r="I118" s="60">
        <f t="shared" si="47"/>
        <v>0</v>
      </c>
      <c r="J118" s="60">
        <f t="shared" si="51"/>
        <v>0</v>
      </c>
      <c r="K118" s="155">
        <f t="shared" si="52"/>
        <v>0</v>
      </c>
    </row>
    <row r="119" spans="1:11" ht="20.25" customHeight="1">
      <c r="A119" s="204"/>
      <c r="B119" s="182"/>
      <c r="C119" s="26" t="s">
        <v>252</v>
      </c>
      <c r="D119" s="60">
        <v>0</v>
      </c>
      <c r="E119" s="60">
        <v>0</v>
      </c>
      <c r="F119" s="60" t="s">
        <v>224</v>
      </c>
      <c r="G119" s="60" t="s">
        <v>224</v>
      </c>
      <c r="H119" s="60">
        <v>0</v>
      </c>
      <c r="I119" s="60">
        <f t="shared" si="47"/>
        <v>0</v>
      </c>
      <c r="J119" s="60" t="s">
        <v>224</v>
      </c>
      <c r="K119" s="155" t="s">
        <v>224</v>
      </c>
    </row>
    <row r="120" spans="1:11" ht="20.25" customHeight="1">
      <c r="A120" s="204"/>
      <c r="B120" s="183"/>
      <c r="C120" s="26" t="s">
        <v>253</v>
      </c>
      <c r="D120" s="60">
        <v>0</v>
      </c>
      <c r="E120" s="60">
        <v>0</v>
      </c>
      <c r="F120" s="60" t="s">
        <v>224</v>
      </c>
      <c r="G120" s="60" t="s">
        <v>224</v>
      </c>
      <c r="H120" s="60">
        <v>0</v>
      </c>
      <c r="I120" s="60">
        <f t="shared" si="47"/>
        <v>0</v>
      </c>
      <c r="J120" s="60" t="s">
        <v>224</v>
      </c>
      <c r="K120" s="155" t="s">
        <v>224</v>
      </c>
    </row>
    <row r="121" spans="1:11" ht="18" customHeight="1">
      <c r="A121" s="204" t="s">
        <v>57</v>
      </c>
      <c r="B121" s="181" t="s">
        <v>214</v>
      </c>
      <c r="C121" s="29" t="s">
        <v>3</v>
      </c>
      <c r="D121" s="60">
        <f>D122+D124+D126+D127</f>
        <v>0</v>
      </c>
      <c r="E121" s="60">
        <f>E122+E124+E126+E127</f>
        <v>0</v>
      </c>
      <c r="F121" s="60">
        <f t="shared" ref="F121" si="61">F122+F124</f>
        <v>0</v>
      </c>
      <c r="G121" s="60">
        <f t="shared" ref="G121" si="62">G122+G124</f>
        <v>0</v>
      </c>
      <c r="H121" s="60">
        <f>H122+H124+H126+H127</f>
        <v>0</v>
      </c>
      <c r="I121" s="60">
        <f t="shared" si="47"/>
        <v>0</v>
      </c>
      <c r="J121" s="60">
        <f t="shared" si="51"/>
        <v>0</v>
      </c>
      <c r="K121" s="155">
        <f t="shared" si="52"/>
        <v>0</v>
      </c>
    </row>
    <row r="122" spans="1:11" ht="20.25" customHeight="1">
      <c r="A122" s="204"/>
      <c r="B122" s="182"/>
      <c r="C122" s="26" t="s">
        <v>4</v>
      </c>
      <c r="D122" s="60">
        <v>0</v>
      </c>
      <c r="E122" s="60">
        <v>0</v>
      </c>
      <c r="F122" s="60">
        <v>0</v>
      </c>
      <c r="G122" s="60">
        <v>0</v>
      </c>
      <c r="H122" s="60">
        <v>0</v>
      </c>
      <c r="I122" s="60">
        <f t="shared" si="47"/>
        <v>0</v>
      </c>
      <c r="J122" s="60">
        <f t="shared" si="51"/>
        <v>0</v>
      </c>
      <c r="K122" s="155">
        <f t="shared" si="52"/>
        <v>0</v>
      </c>
    </row>
    <row r="123" spans="1:11" ht="31.5" customHeight="1">
      <c r="A123" s="204"/>
      <c r="B123" s="182"/>
      <c r="C123" s="26" t="s">
        <v>222</v>
      </c>
      <c r="D123" s="60">
        <v>0</v>
      </c>
      <c r="E123" s="60">
        <v>0</v>
      </c>
      <c r="F123" s="60">
        <v>0</v>
      </c>
      <c r="G123" s="60">
        <v>0</v>
      </c>
      <c r="H123" s="60">
        <v>0</v>
      </c>
      <c r="I123" s="60">
        <f t="shared" si="47"/>
        <v>0</v>
      </c>
      <c r="J123" s="60">
        <f t="shared" si="51"/>
        <v>0</v>
      </c>
      <c r="K123" s="155">
        <f t="shared" si="52"/>
        <v>0</v>
      </c>
    </row>
    <row r="124" spans="1:11" ht="31.5" customHeight="1">
      <c r="A124" s="204"/>
      <c r="B124" s="182"/>
      <c r="C124" s="26" t="s">
        <v>9</v>
      </c>
      <c r="D124" s="60">
        <v>0</v>
      </c>
      <c r="E124" s="60">
        <v>0</v>
      </c>
      <c r="F124" s="60">
        <v>0</v>
      </c>
      <c r="G124" s="60">
        <v>0</v>
      </c>
      <c r="H124" s="60">
        <v>0</v>
      </c>
      <c r="I124" s="60">
        <f t="shared" si="47"/>
        <v>0</v>
      </c>
      <c r="J124" s="60">
        <f t="shared" si="51"/>
        <v>0</v>
      </c>
      <c r="K124" s="155">
        <f t="shared" si="52"/>
        <v>0</v>
      </c>
    </row>
    <row r="125" spans="1:11" ht="32.25" customHeight="1">
      <c r="A125" s="204"/>
      <c r="B125" s="182"/>
      <c r="C125" s="26" t="s">
        <v>223</v>
      </c>
      <c r="D125" s="60">
        <v>0</v>
      </c>
      <c r="E125" s="60">
        <v>0</v>
      </c>
      <c r="F125" s="60">
        <v>0</v>
      </c>
      <c r="G125" s="60">
        <v>0</v>
      </c>
      <c r="H125" s="60">
        <v>0</v>
      </c>
      <c r="I125" s="60">
        <f t="shared" si="47"/>
        <v>0</v>
      </c>
      <c r="J125" s="60">
        <f t="shared" si="51"/>
        <v>0</v>
      </c>
      <c r="K125" s="155">
        <f t="shared" si="52"/>
        <v>0</v>
      </c>
    </row>
    <row r="126" spans="1:11" ht="18.75" customHeight="1">
      <c r="A126" s="204"/>
      <c r="B126" s="182"/>
      <c r="C126" s="26" t="s">
        <v>252</v>
      </c>
      <c r="D126" s="60">
        <v>0</v>
      </c>
      <c r="E126" s="60">
        <v>0</v>
      </c>
      <c r="F126" s="60" t="s">
        <v>224</v>
      </c>
      <c r="G126" s="60" t="s">
        <v>224</v>
      </c>
      <c r="H126" s="60">
        <v>0</v>
      </c>
      <c r="I126" s="60">
        <f t="shared" si="47"/>
        <v>0</v>
      </c>
      <c r="J126" s="60" t="s">
        <v>224</v>
      </c>
      <c r="K126" s="155" t="s">
        <v>224</v>
      </c>
    </row>
    <row r="127" spans="1:11" ht="24.75" customHeight="1">
      <c r="A127" s="204"/>
      <c r="B127" s="183"/>
      <c r="C127" s="26" t="s">
        <v>253</v>
      </c>
      <c r="D127" s="60">
        <v>0</v>
      </c>
      <c r="E127" s="60">
        <v>0</v>
      </c>
      <c r="F127" s="60" t="s">
        <v>224</v>
      </c>
      <c r="G127" s="60" t="s">
        <v>224</v>
      </c>
      <c r="H127" s="60">
        <v>0</v>
      </c>
      <c r="I127" s="60">
        <f t="shared" si="47"/>
        <v>0</v>
      </c>
      <c r="J127" s="60" t="s">
        <v>224</v>
      </c>
      <c r="K127" s="155" t="s">
        <v>224</v>
      </c>
    </row>
    <row r="128" spans="1:11" ht="22.5" customHeight="1">
      <c r="A128" s="204" t="s">
        <v>58</v>
      </c>
      <c r="B128" s="181" t="s">
        <v>215</v>
      </c>
      <c r="C128" s="29" t="s">
        <v>3</v>
      </c>
      <c r="D128" s="60">
        <f>D129+D131+D133+D134</f>
        <v>685307.10000000009</v>
      </c>
      <c r="E128" s="60">
        <f>E129+E131+E133+E134</f>
        <v>685307.10000000009</v>
      </c>
      <c r="F128" s="60">
        <f t="shared" ref="F128" si="63">F129+F131</f>
        <v>684398.60000000009</v>
      </c>
      <c r="G128" s="60">
        <f t="shared" ref="G128" si="64">G129+G131</f>
        <v>431828.95</v>
      </c>
      <c r="H128" s="60">
        <f>H129+H131+H133+H134</f>
        <v>431828.95</v>
      </c>
      <c r="I128" s="60">
        <f t="shared" si="47"/>
        <v>63.012472802339268</v>
      </c>
      <c r="J128" s="60">
        <f t="shared" si="51"/>
        <v>63.012472802339268</v>
      </c>
      <c r="K128" s="155">
        <f t="shared" si="52"/>
        <v>63.09611825623255</v>
      </c>
    </row>
    <row r="129" spans="1:11" ht="21" customHeight="1">
      <c r="A129" s="204"/>
      <c r="B129" s="182"/>
      <c r="C129" s="26" t="s">
        <v>4</v>
      </c>
      <c r="D129" s="60">
        <f>D136+D143+D150+D157+D164</f>
        <v>685307.10000000009</v>
      </c>
      <c r="E129" s="60">
        <f>E136+E143+E150+E157+E164</f>
        <v>685307.10000000009</v>
      </c>
      <c r="F129" s="60">
        <f>F136+F143+F150+F157+F164</f>
        <v>684398.60000000009</v>
      </c>
      <c r="G129" s="60">
        <f t="shared" ref="G129" si="65">G136+G143+G150+G157+G164</f>
        <v>431828.95</v>
      </c>
      <c r="H129" s="60">
        <f t="shared" ref="H129:H134" si="66">H136+H143+H150+H157+H164</f>
        <v>431828.95</v>
      </c>
      <c r="I129" s="60">
        <f t="shared" si="47"/>
        <v>63.012472802339268</v>
      </c>
      <c r="J129" s="60">
        <f t="shared" si="51"/>
        <v>63.012472802339268</v>
      </c>
      <c r="K129" s="155">
        <f t="shared" si="52"/>
        <v>63.09611825623255</v>
      </c>
    </row>
    <row r="130" spans="1:11" ht="33.75" customHeight="1">
      <c r="A130" s="204"/>
      <c r="B130" s="182"/>
      <c r="C130" s="26" t="s">
        <v>222</v>
      </c>
      <c r="D130" s="60">
        <f t="shared" ref="D130:D134" si="67">D137+D144+D151+D158+D165</f>
        <v>0</v>
      </c>
      <c r="E130" s="60">
        <f t="shared" ref="E130:G132" si="68">E137+E144+E151+E158+E165</f>
        <v>0</v>
      </c>
      <c r="F130" s="60">
        <f t="shared" si="68"/>
        <v>0</v>
      </c>
      <c r="G130" s="60">
        <f t="shared" si="68"/>
        <v>0</v>
      </c>
      <c r="H130" s="60">
        <f t="shared" si="66"/>
        <v>0</v>
      </c>
      <c r="I130" s="60">
        <f t="shared" si="47"/>
        <v>0</v>
      </c>
      <c r="J130" s="60">
        <f t="shared" si="51"/>
        <v>0</v>
      </c>
      <c r="K130" s="155">
        <f t="shared" si="52"/>
        <v>0</v>
      </c>
    </row>
    <row r="131" spans="1:11" ht="30" customHeight="1">
      <c r="A131" s="204"/>
      <c r="B131" s="182"/>
      <c r="C131" s="26" t="s">
        <v>251</v>
      </c>
      <c r="D131" s="60">
        <f t="shared" si="67"/>
        <v>0</v>
      </c>
      <c r="E131" s="60">
        <f t="shared" ref="E131" si="69">E138+E145+E152+E159+E166</f>
        <v>0</v>
      </c>
      <c r="F131" s="60">
        <f t="shared" si="68"/>
        <v>0</v>
      </c>
      <c r="G131" s="60">
        <f t="shared" ref="G131:G132" si="70">G138+G145+G152+G159+G166</f>
        <v>0</v>
      </c>
      <c r="H131" s="60">
        <f t="shared" si="66"/>
        <v>0</v>
      </c>
      <c r="I131" s="60">
        <f t="shared" si="47"/>
        <v>0</v>
      </c>
      <c r="J131" s="60">
        <f t="shared" si="51"/>
        <v>0</v>
      </c>
      <c r="K131" s="155">
        <f t="shared" si="52"/>
        <v>0</v>
      </c>
    </row>
    <row r="132" spans="1:11" ht="31.5" customHeight="1">
      <c r="A132" s="204"/>
      <c r="B132" s="182"/>
      <c r="C132" s="26" t="s">
        <v>223</v>
      </c>
      <c r="D132" s="60">
        <f t="shared" si="67"/>
        <v>0</v>
      </c>
      <c r="E132" s="60">
        <f t="shared" ref="E132" si="71">E139+E146+E153+E160+E167</f>
        <v>0</v>
      </c>
      <c r="F132" s="60">
        <f t="shared" si="68"/>
        <v>0</v>
      </c>
      <c r="G132" s="60">
        <f t="shared" si="70"/>
        <v>0</v>
      </c>
      <c r="H132" s="60">
        <f t="shared" si="66"/>
        <v>0</v>
      </c>
      <c r="I132" s="60">
        <f t="shared" si="47"/>
        <v>0</v>
      </c>
      <c r="J132" s="60">
        <f t="shared" si="51"/>
        <v>0</v>
      </c>
      <c r="K132" s="155">
        <f t="shared" si="52"/>
        <v>0</v>
      </c>
    </row>
    <row r="133" spans="1:11" ht="24" customHeight="1">
      <c r="A133" s="204"/>
      <c r="B133" s="182"/>
      <c r="C133" s="26" t="s">
        <v>252</v>
      </c>
      <c r="D133" s="60">
        <f t="shared" si="67"/>
        <v>0</v>
      </c>
      <c r="E133" s="60">
        <f t="shared" ref="E133" si="72">E140+E147+E154+E161+E168</f>
        <v>0</v>
      </c>
      <c r="F133" s="60" t="s">
        <v>224</v>
      </c>
      <c r="G133" s="60" t="s">
        <v>224</v>
      </c>
      <c r="H133" s="60">
        <f t="shared" si="66"/>
        <v>0</v>
      </c>
      <c r="I133" s="60">
        <f t="shared" si="47"/>
        <v>0</v>
      </c>
      <c r="J133" s="60" t="s">
        <v>224</v>
      </c>
      <c r="K133" s="155" t="s">
        <v>224</v>
      </c>
    </row>
    <row r="134" spans="1:11" ht="22.5" customHeight="1">
      <c r="A134" s="204"/>
      <c r="B134" s="183"/>
      <c r="C134" s="28" t="s">
        <v>253</v>
      </c>
      <c r="D134" s="60">
        <f t="shared" si="67"/>
        <v>0</v>
      </c>
      <c r="E134" s="60">
        <f t="shared" ref="E134" si="73">E141+E148+E155+E162+E169</f>
        <v>0</v>
      </c>
      <c r="F134" s="60" t="s">
        <v>224</v>
      </c>
      <c r="G134" s="60" t="s">
        <v>224</v>
      </c>
      <c r="H134" s="60">
        <f t="shared" si="66"/>
        <v>0</v>
      </c>
      <c r="I134" s="60">
        <f t="shared" si="47"/>
        <v>0</v>
      </c>
      <c r="J134" s="60" t="s">
        <v>224</v>
      </c>
      <c r="K134" s="155" t="s">
        <v>224</v>
      </c>
    </row>
    <row r="135" spans="1:11" ht="25.5" customHeight="1">
      <c r="A135" s="204" t="s">
        <v>59</v>
      </c>
      <c r="B135" s="181" t="s">
        <v>60</v>
      </c>
      <c r="C135" s="29" t="s">
        <v>3</v>
      </c>
      <c r="D135" s="60">
        <f>D136+D138+D140+D141</f>
        <v>320</v>
      </c>
      <c r="E135" s="60">
        <f>E136+E138+E140+E141</f>
        <v>320</v>
      </c>
      <c r="F135" s="60">
        <f t="shared" ref="F135" si="74">F136+F138</f>
        <v>304</v>
      </c>
      <c r="G135" s="60">
        <f t="shared" ref="G135" si="75">G136+G138</f>
        <v>170.1</v>
      </c>
      <c r="H135" s="60">
        <f>H136+H138+H140+H141</f>
        <v>170.1</v>
      </c>
      <c r="I135" s="60">
        <f t="shared" si="47"/>
        <v>53.156249999999993</v>
      </c>
      <c r="J135" s="60">
        <f t="shared" si="51"/>
        <v>53.156249999999993</v>
      </c>
      <c r="K135" s="155">
        <f t="shared" si="52"/>
        <v>55.953947368421055</v>
      </c>
    </row>
    <row r="136" spans="1:11" ht="24" customHeight="1">
      <c r="A136" s="204"/>
      <c r="B136" s="182"/>
      <c r="C136" s="26" t="s">
        <v>4</v>
      </c>
      <c r="D136" s="60">
        <v>320</v>
      </c>
      <c r="E136" s="60">
        <v>320</v>
      </c>
      <c r="F136" s="60">
        <v>304</v>
      </c>
      <c r="G136" s="60">
        <v>170.1</v>
      </c>
      <c r="H136" s="60">
        <v>170.1</v>
      </c>
      <c r="I136" s="60">
        <f t="shared" si="47"/>
        <v>53.156249999999993</v>
      </c>
      <c r="J136" s="60">
        <f t="shared" si="51"/>
        <v>53.156249999999993</v>
      </c>
      <c r="K136" s="155">
        <f t="shared" si="52"/>
        <v>55.953947368421055</v>
      </c>
    </row>
    <row r="137" spans="1:11" ht="30" customHeight="1">
      <c r="A137" s="204"/>
      <c r="B137" s="182"/>
      <c r="C137" s="26" t="s">
        <v>222</v>
      </c>
      <c r="D137" s="60">
        <v>0</v>
      </c>
      <c r="E137" s="60">
        <v>0</v>
      </c>
      <c r="F137" s="60">
        <v>0</v>
      </c>
      <c r="G137" s="60">
        <v>0</v>
      </c>
      <c r="H137" s="60">
        <v>0</v>
      </c>
      <c r="I137" s="60">
        <f t="shared" si="47"/>
        <v>0</v>
      </c>
      <c r="J137" s="60">
        <f t="shared" si="51"/>
        <v>0</v>
      </c>
      <c r="K137" s="155">
        <f t="shared" si="52"/>
        <v>0</v>
      </c>
    </row>
    <row r="138" spans="1:11" ht="31.5" customHeight="1">
      <c r="A138" s="204"/>
      <c r="B138" s="182"/>
      <c r="C138" s="26" t="s">
        <v>251</v>
      </c>
      <c r="D138" s="60">
        <v>0</v>
      </c>
      <c r="E138" s="60">
        <v>0</v>
      </c>
      <c r="F138" s="60">
        <v>0</v>
      </c>
      <c r="G138" s="60">
        <v>0</v>
      </c>
      <c r="H138" s="60">
        <v>0</v>
      </c>
      <c r="I138" s="60">
        <f t="shared" si="47"/>
        <v>0</v>
      </c>
      <c r="J138" s="60">
        <f t="shared" si="51"/>
        <v>0</v>
      </c>
      <c r="K138" s="155">
        <f t="shared" si="52"/>
        <v>0</v>
      </c>
    </row>
    <row r="139" spans="1:11" ht="34.5" customHeight="1">
      <c r="A139" s="204"/>
      <c r="B139" s="182"/>
      <c r="C139" s="26" t="s">
        <v>223</v>
      </c>
      <c r="D139" s="60">
        <v>0</v>
      </c>
      <c r="E139" s="60">
        <v>0</v>
      </c>
      <c r="F139" s="60">
        <v>0</v>
      </c>
      <c r="G139" s="60">
        <v>0</v>
      </c>
      <c r="H139" s="60">
        <v>0</v>
      </c>
      <c r="I139" s="60">
        <f t="shared" si="47"/>
        <v>0</v>
      </c>
      <c r="J139" s="60">
        <f t="shared" si="51"/>
        <v>0</v>
      </c>
      <c r="K139" s="155">
        <f t="shared" si="52"/>
        <v>0</v>
      </c>
    </row>
    <row r="140" spans="1:11" ht="23.25" customHeight="1">
      <c r="A140" s="204"/>
      <c r="B140" s="182"/>
      <c r="C140" s="26" t="s">
        <v>252</v>
      </c>
      <c r="D140" s="60">
        <v>0</v>
      </c>
      <c r="E140" s="60">
        <v>0</v>
      </c>
      <c r="F140" s="60" t="s">
        <v>224</v>
      </c>
      <c r="G140" s="60" t="s">
        <v>224</v>
      </c>
      <c r="H140" s="60">
        <v>0</v>
      </c>
      <c r="I140" s="60">
        <f t="shared" si="47"/>
        <v>0</v>
      </c>
      <c r="J140" s="60" t="s">
        <v>224</v>
      </c>
      <c r="K140" s="155" t="s">
        <v>224</v>
      </c>
    </row>
    <row r="141" spans="1:11" ht="24.75" customHeight="1">
      <c r="A141" s="204"/>
      <c r="B141" s="183"/>
      <c r="C141" s="28" t="s">
        <v>253</v>
      </c>
      <c r="D141" s="60">
        <v>0</v>
      </c>
      <c r="E141" s="60">
        <v>0</v>
      </c>
      <c r="F141" s="60" t="s">
        <v>224</v>
      </c>
      <c r="G141" s="60" t="s">
        <v>224</v>
      </c>
      <c r="H141" s="60">
        <v>0</v>
      </c>
      <c r="I141" s="60">
        <f t="shared" si="47"/>
        <v>0</v>
      </c>
      <c r="J141" s="60" t="s">
        <v>224</v>
      </c>
      <c r="K141" s="155" t="s">
        <v>224</v>
      </c>
    </row>
    <row r="142" spans="1:11" ht="23.25" customHeight="1">
      <c r="A142" s="204" t="s">
        <v>61</v>
      </c>
      <c r="B142" s="181" t="s">
        <v>5</v>
      </c>
      <c r="C142" s="29" t="s">
        <v>3</v>
      </c>
      <c r="D142" s="60">
        <f>D143+D145+D147+D148</f>
        <v>77029.899999999994</v>
      </c>
      <c r="E142" s="60">
        <f>E143+E145+E147+E148</f>
        <v>77029.899999999994</v>
      </c>
      <c r="F142" s="60">
        <f t="shared" ref="F142" si="76">F143+F145</f>
        <v>77029.899999999994</v>
      </c>
      <c r="G142" s="60">
        <f t="shared" ref="G142" si="77">G143+G145</f>
        <v>51306.1</v>
      </c>
      <c r="H142" s="60">
        <f>H143+H145+H147+H148</f>
        <v>51306.1</v>
      </c>
      <c r="I142" s="60">
        <f t="shared" si="47"/>
        <v>66.605435032370551</v>
      </c>
      <c r="J142" s="60">
        <f t="shared" si="51"/>
        <v>66.605435032370551</v>
      </c>
      <c r="K142" s="155">
        <f t="shared" si="52"/>
        <v>66.605435032370551</v>
      </c>
    </row>
    <row r="143" spans="1:11" ht="23.25" customHeight="1">
      <c r="A143" s="204"/>
      <c r="B143" s="182"/>
      <c r="C143" s="26" t="s">
        <v>4</v>
      </c>
      <c r="D143" s="60">
        <v>77029.899999999994</v>
      </c>
      <c r="E143" s="60">
        <v>77029.899999999994</v>
      </c>
      <c r="F143" s="60">
        <v>77029.899999999994</v>
      </c>
      <c r="G143" s="60">
        <v>51306.1</v>
      </c>
      <c r="H143" s="60">
        <v>51306.1</v>
      </c>
      <c r="I143" s="60">
        <f t="shared" si="47"/>
        <v>66.605435032370551</v>
      </c>
      <c r="J143" s="60">
        <f t="shared" si="51"/>
        <v>66.605435032370551</v>
      </c>
      <c r="K143" s="155">
        <f t="shared" si="52"/>
        <v>66.605435032370551</v>
      </c>
    </row>
    <row r="144" spans="1:11" ht="30" customHeight="1">
      <c r="A144" s="204"/>
      <c r="B144" s="182"/>
      <c r="C144" s="26" t="s">
        <v>222</v>
      </c>
      <c r="D144" s="60">
        <v>0</v>
      </c>
      <c r="E144" s="60">
        <v>0</v>
      </c>
      <c r="F144" s="60">
        <v>0</v>
      </c>
      <c r="G144" s="60">
        <v>0</v>
      </c>
      <c r="H144" s="60">
        <v>0</v>
      </c>
      <c r="I144" s="60">
        <f t="shared" si="47"/>
        <v>0</v>
      </c>
      <c r="J144" s="60">
        <f t="shared" si="51"/>
        <v>0</v>
      </c>
      <c r="K144" s="155">
        <f t="shared" si="52"/>
        <v>0</v>
      </c>
    </row>
    <row r="145" spans="1:11" ht="30" customHeight="1">
      <c r="A145" s="204"/>
      <c r="B145" s="182"/>
      <c r="C145" s="26" t="s">
        <v>9</v>
      </c>
      <c r="D145" s="60">
        <v>0</v>
      </c>
      <c r="E145" s="60">
        <v>0</v>
      </c>
      <c r="F145" s="60">
        <v>0</v>
      </c>
      <c r="G145" s="60">
        <v>0</v>
      </c>
      <c r="H145" s="60">
        <v>0</v>
      </c>
      <c r="I145" s="60">
        <f t="shared" si="47"/>
        <v>0</v>
      </c>
      <c r="J145" s="60">
        <f t="shared" si="51"/>
        <v>0</v>
      </c>
      <c r="K145" s="155">
        <f t="shared" si="52"/>
        <v>0</v>
      </c>
    </row>
    <row r="146" spans="1:11" ht="30" customHeight="1">
      <c r="A146" s="204"/>
      <c r="B146" s="182"/>
      <c r="C146" s="26" t="s">
        <v>223</v>
      </c>
      <c r="D146" s="60">
        <v>0</v>
      </c>
      <c r="E146" s="60">
        <v>0</v>
      </c>
      <c r="F146" s="60">
        <v>0</v>
      </c>
      <c r="G146" s="60">
        <v>0</v>
      </c>
      <c r="H146" s="60">
        <v>0</v>
      </c>
      <c r="I146" s="60">
        <f t="shared" si="47"/>
        <v>0</v>
      </c>
      <c r="J146" s="60">
        <f t="shared" si="51"/>
        <v>0</v>
      </c>
      <c r="K146" s="155">
        <f t="shared" si="52"/>
        <v>0</v>
      </c>
    </row>
    <row r="147" spans="1:11" ht="21" customHeight="1">
      <c r="A147" s="204"/>
      <c r="B147" s="182"/>
      <c r="C147" s="26" t="s">
        <v>252</v>
      </c>
      <c r="D147" s="60">
        <v>0</v>
      </c>
      <c r="E147" s="60">
        <v>0</v>
      </c>
      <c r="F147" s="60" t="s">
        <v>224</v>
      </c>
      <c r="G147" s="60" t="s">
        <v>224</v>
      </c>
      <c r="H147" s="60">
        <v>0</v>
      </c>
      <c r="I147" s="60">
        <f t="shared" si="47"/>
        <v>0</v>
      </c>
      <c r="J147" s="60" t="s">
        <v>224</v>
      </c>
      <c r="K147" s="155" t="s">
        <v>224</v>
      </c>
    </row>
    <row r="148" spans="1:11" ht="25.5" customHeight="1">
      <c r="A148" s="204"/>
      <c r="B148" s="183"/>
      <c r="C148" s="28" t="s">
        <v>253</v>
      </c>
      <c r="D148" s="60">
        <v>0</v>
      </c>
      <c r="E148" s="60">
        <v>0</v>
      </c>
      <c r="F148" s="60" t="s">
        <v>224</v>
      </c>
      <c r="G148" s="60" t="s">
        <v>224</v>
      </c>
      <c r="H148" s="60">
        <v>0</v>
      </c>
      <c r="I148" s="60">
        <f t="shared" si="47"/>
        <v>0</v>
      </c>
      <c r="J148" s="60" t="s">
        <v>224</v>
      </c>
      <c r="K148" s="155" t="s">
        <v>224</v>
      </c>
    </row>
    <row r="149" spans="1:11" ht="25.5" customHeight="1">
      <c r="A149" s="204" t="s">
        <v>62</v>
      </c>
      <c r="B149" s="181" t="s">
        <v>5</v>
      </c>
      <c r="C149" s="29" t="s">
        <v>3</v>
      </c>
      <c r="D149" s="60">
        <f>D150+D152+D154+D155</f>
        <v>20793.900000000001</v>
      </c>
      <c r="E149" s="60">
        <f>E150+E152+E154+E155</f>
        <v>20793.900000000001</v>
      </c>
      <c r="F149" s="60">
        <f t="shared" ref="F149" si="78">F150+F152</f>
        <v>20793.900000000001</v>
      </c>
      <c r="G149" s="60">
        <f t="shared" ref="G149" si="79">G150+G152</f>
        <v>13120</v>
      </c>
      <c r="H149" s="60">
        <f>H150+H152+H154+H155</f>
        <v>13120</v>
      </c>
      <c r="I149" s="60">
        <f t="shared" si="47"/>
        <v>63.09542702427153</v>
      </c>
      <c r="J149" s="60">
        <f t="shared" si="51"/>
        <v>63.09542702427153</v>
      </c>
      <c r="K149" s="155">
        <f t="shared" si="52"/>
        <v>63.09542702427153</v>
      </c>
    </row>
    <row r="150" spans="1:11" ht="25.5" customHeight="1">
      <c r="A150" s="204"/>
      <c r="B150" s="182"/>
      <c r="C150" s="26" t="s">
        <v>4</v>
      </c>
      <c r="D150" s="60">
        <v>20793.900000000001</v>
      </c>
      <c r="E150" s="60">
        <v>20793.900000000001</v>
      </c>
      <c r="F150" s="60">
        <v>20793.900000000001</v>
      </c>
      <c r="G150" s="60">
        <v>13120</v>
      </c>
      <c r="H150" s="60">
        <v>13120</v>
      </c>
      <c r="I150" s="60">
        <f t="shared" si="47"/>
        <v>63.09542702427153</v>
      </c>
      <c r="J150" s="60">
        <f t="shared" si="51"/>
        <v>63.09542702427153</v>
      </c>
      <c r="K150" s="155">
        <f t="shared" si="52"/>
        <v>63.09542702427153</v>
      </c>
    </row>
    <row r="151" spans="1:11" ht="29.25" customHeight="1">
      <c r="A151" s="204"/>
      <c r="B151" s="182"/>
      <c r="C151" s="26" t="s">
        <v>222</v>
      </c>
      <c r="D151" s="60">
        <v>0</v>
      </c>
      <c r="E151" s="60">
        <v>0</v>
      </c>
      <c r="F151" s="60">
        <v>0</v>
      </c>
      <c r="G151" s="60">
        <v>0</v>
      </c>
      <c r="H151" s="60">
        <v>0</v>
      </c>
      <c r="I151" s="60">
        <f t="shared" si="47"/>
        <v>0</v>
      </c>
      <c r="J151" s="60">
        <f t="shared" si="51"/>
        <v>0</v>
      </c>
      <c r="K151" s="155">
        <f t="shared" si="52"/>
        <v>0</v>
      </c>
    </row>
    <row r="152" spans="1:11" ht="31.5" customHeight="1">
      <c r="A152" s="204"/>
      <c r="B152" s="182"/>
      <c r="C152" s="26" t="s">
        <v>9</v>
      </c>
      <c r="D152" s="60">
        <v>0</v>
      </c>
      <c r="E152" s="60">
        <v>0</v>
      </c>
      <c r="F152" s="60">
        <v>0</v>
      </c>
      <c r="G152" s="60">
        <v>0</v>
      </c>
      <c r="H152" s="60">
        <v>0</v>
      </c>
      <c r="I152" s="60">
        <f t="shared" si="47"/>
        <v>0</v>
      </c>
      <c r="J152" s="60">
        <f t="shared" si="51"/>
        <v>0</v>
      </c>
      <c r="K152" s="155">
        <f t="shared" si="52"/>
        <v>0</v>
      </c>
    </row>
    <row r="153" spans="1:11" ht="31.5" customHeight="1">
      <c r="A153" s="204"/>
      <c r="B153" s="182"/>
      <c r="C153" s="26" t="s">
        <v>223</v>
      </c>
      <c r="D153" s="60">
        <v>0</v>
      </c>
      <c r="E153" s="60">
        <v>0</v>
      </c>
      <c r="F153" s="60">
        <v>0</v>
      </c>
      <c r="G153" s="60">
        <v>0</v>
      </c>
      <c r="H153" s="60">
        <v>0</v>
      </c>
      <c r="I153" s="60">
        <f t="shared" si="47"/>
        <v>0</v>
      </c>
      <c r="J153" s="60">
        <f t="shared" si="51"/>
        <v>0</v>
      </c>
      <c r="K153" s="155">
        <f t="shared" si="52"/>
        <v>0</v>
      </c>
    </row>
    <row r="154" spans="1:11" ht="25.5" customHeight="1">
      <c r="A154" s="204"/>
      <c r="B154" s="182"/>
      <c r="C154" s="26" t="s">
        <v>252</v>
      </c>
      <c r="D154" s="60">
        <v>0</v>
      </c>
      <c r="E154" s="60">
        <v>0</v>
      </c>
      <c r="F154" s="60" t="s">
        <v>224</v>
      </c>
      <c r="G154" s="60" t="s">
        <v>224</v>
      </c>
      <c r="H154" s="60">
        <v>0</v>
      </c>
      <c r="I154" s="60">
        <f t="shared" si="47"/>
        <v>0</v>
      </c>
      <c r="J154" s="60" t="s">
        <v>224</v>
      </c>
      <c r="K154" s="155" t="s">
        <v>224</v>
      </c>
    </row>
    <row r="155" spans="1:11" ht="45" customHeight="1">
      <c r="A155" s="204"/>
      <c r="B155" s="183"/>
      <c r="C155" s="26" t="s">
        <v>253</v>
      </c>
      <c r="D155" s="60">
        <v>0</v>
      </c>
      <c r="E155" s="60">
        <v>0</v>
      </c>
      <c r="F155" s="60" t="s">
        <v>224</v>
      </c>
      <c r="G155" s="60" t="s">
        <v>224</v>
      </c>
      <c r="H155" s="60">
        <v>0</v>
      </c>
      <c r="I155" s="60">
        <f t="shared" ref="I155:I219" si="80">IF(H155=0,0,H155/D155*100)</f>
        <v>0</v>
      </c>
      <c r="J155" s="60" t="s">
        <v>224</v>
      </c>
      <c r="K155" s="155" t="s">
        <v>224</v>
      </c>
    </row>
    <row r="156" spans="1:11" ht="25.5" customHeight="1">
      <c r="A156" s="204" t="s">
        <v>63</v>
      </c>
      <c r="B156" s="181" t="s">
        <v>5</v>
      </c>
      <c r="C156" s="29" t="s">
        <v>3</v>
      </c>
      <c r="D156" s="60">
        <f>D157+D159+D161+D162</f>
        <v>569313.30000000005</v>
      </c>
      <c r="E156" s="60">
        <f>E157+E159+E161+E162</f>
        <v>569313.30000000005</v>
      </c>
      <c r="F156" s="60">
        <f t="shared" ref="F156" si="81">F157+F159</f>
        <v>569313.30000000005</v>
      </c>
      <c r="G156" s="60">
        <f t="shared" ref="G156" si="82">G157+G159</f>
        <v>356926.65</v>
      </c>
      <c r="H156" s="60">
        <f>H157+H159+H161+H162</f>
        <v>356926.65</v>
      </c>
      <c r="I156" s="60">
        <f t="shared" si="80"/>
        <v>62.69424058773965</v>
      </c>
      <c r="J156" s="60">
        <f t="shared" ref="J156:J218" si="83">IF(G156=0,0,G156/E156*100)</f>
        <v>62.69424058773965</v>
      </c>
      <c r="K156" s="155">
        <f t="shared" ref="K156:K218" si="84">IF(G156=0,0,G156/F156*100)</f>
        <v>62.69424058773965</v>
      </c>
    </row>
    <row r="157" spans="1:11" ht="25.5" customHeight="1">
      <c r="A157" s="204"/>
      <c r="B157" s="182"/>
      <c r="C157" s="26" t="s">
        <v>4</v>
      </c>
      <c r="D157" s="60">
        <v>569313.30000000005</v>
      </c>
      <c r="E157" s="60">
        <v>569313.30000000005</v>
      </c>
      <c r="F157" s="60">
        <v>569313.30000000005</v>
      </c>
      <c r="G157" s="60">
        <v>356926.65</v>
      </c>
      <c r="H157" s="60">
        <v>356926.65</v>
      </c>
      <c r="I157" s="60">
        <f t="shared" si="80"/>
        <v>62.69424058773965</v>
      </c>
      <c r="J157" s="60">
        <f t="shared" si="83"/>
        <v>62.69424058773965</v>
      </c>
      <c r="K157" s="155">
        <f t="shared" si="84"/>
        <v>62.69424058773965</v>
      </c>
    </row>
    <row r="158" spans="1:11" ht="32.25" customHeight="1">
      <c r="A158" s="204"/>
      <c r="B158" s="182"/>
      <c r="C158" s="26" t="s">
        <v>222</v>
      </c>
      <c r="D158" s="60">
        <v>0</v>
      </c>
      <c r="E158" s="60">
        <v>0</v>
      </c>
      <c r="F158" s="60">
        <v>0</v>
      </c>
      <c r="G158" s="60">
        <v>0</v>
      </c>
      <c r="H158" s="60">
        <v>0</v>
      </c>
      <c r="I158" s="60">
        <f t="shared" si="80"/>
        <v>0</v>
      </c>
      <c r="J158" s="60">
        <f t="shared" si="83"/>
        <v>0</v>
      </c>
      <c r="K158" s="155">
        <f t="shared" si="84"/>
        <v>0</v>
      </c>
    </row>
    <row r="159" spans="1:11" ht="30.75" customHeight="1">
      <c r="A159" s="204"/>
      <c r="B159" s="182"/>
      <c r="C159" s="26" t="s">
        <v>9</v>
      </c>
      <c r="D159" s="60">
        <v>0</v>
      </c>
      <c r="E159" s="60">
        <v>0</v>
      </c>
      <c r="F159" s="60">
        <v>0</v>
      </c>
      <c r="G159" s="60">
        <v>0</v>
      </c>
      <c r="H159" s="60">
        <v>0</v>
      </c>
      <c r="I159" s="60">
        <f t="shared" si="80"/>
        <v>0</v>
      </c>
      <c r="J159" s="60">
        <f t="shared" si="83"/>
        <v>0</v>
      </c>
      <c r="K159" s="155">
        <f t="shared" si="84"/>
        <v>0</v>
      </c>
    </row>
    <row r="160" spans="1:11" ht="30.75" customHeight="1">
      <c r="A160" s="204"/>
      <c r="B160" s="182"/>
      <c r="C160" s="26" t="s">
        <v>223</v>
      </c>
      <c r="D160" s="60">
        <v>0</v>
      </c>
      <c r="E160" s="60">
        <v>0</v>
      </c>
      <c r="F160" s="60">
        <v>0</v>
      </c>
      <c r="G160" s="60">
        <v>0</v>
      </c>
      <c r="H160" s="60">
        <v>0</v>
      </c>
      <c r="I160" s="60">
        <f t="shared" si="80"/>
        <v>0</v>
      </c>
      <c r="J160" s="60">
        <f t="shared" si="83"/>
        <v>0</v>
      </c>
      <c r="K160" s="155">
        <f t="shared" si="84"/>
        <v>0</v>
      </c>
    </row>
    <row r="161" spans="1:12" ht="21.75" customHeight="1">
      <c r="A161" s="204"/>
      <c r="B161" s="182"/>
      <c r="C161" s="26" t="s">
        <v>252</v>
      </c>
      <c r="D161" s="60">
        <v>0</v>
      </c>
      <c r="E161" s="60">
        <v>0</v>
      </c>
      <c r="F161" s="60" t="s">
        <v>224</v>
      </c>
      <c r="G161" s="60" t="s">
        <v>224</v>
      </c>
      <c r="H161" s="60">
        <v>0</v>
      </c>
      <c r="I161" s="60">
        <f t="shared" si="80"/>
        <v>0</v>
      </c>
      <c r="J161" s="60" t="s">
        <v>224</v>
      </c>
      <c r="K161" s="155" t="s">
        <v>224</v>
      </c>
    </row>
    <row r="162" spans="1:12" ht="18.75" customHeight="1">
      <c r="A162" s="204"/>
      <c r="B162" s="183"/>
      <c r="C162" s="26" t="s">
        <v>253</v>
      </c>
      <c r="D162" s="60">
        <v>0</v>
      </c>
      <c r="E162" s="60">
        <v>0</v>
      </c>
      <c r="F162" s="60" t="s">
        <v>224</v>
      </c>
      <c r="G162" s="60" t="s">
        <v>224</v>
      </c>
      <c r="H162" s="60">
        <v>0</v>
      </c>
      <c r="I162" s="60">
        <f t="shared" si="80"/>
        <v>0</v>
      </c>
      <c r="J162" s="60" t="s">
        <v>224</v>
      </c>
      <c r="K162" s="155" t="s">
        <v>224</v>
      </c>
    </row>
    <row r="163" spans="1:12" ht="18.75" customHeight="1">
      <c r="A163" s="204" t="s">
        <v>64</v>
      </c>
      <c r="B163" s="181" t="s">
        <v>214</v>
      </c>
      <c r="C163" s="29" t="s">
        <v>3</v>
      </c>
      <c r="D163" s="60">
        <f>D164+D166+D168+D169</f>
        <v>17850</v>
      </c>
      <c r="E163" s="60">
        <f>E164+E166+E168+E169</f>
        <v>17850</v>
      </c>
      <c r="F163" s="60">
        <f t="shared" ref="F163" si="85">F164+F166</f>
        <v>16957.5</v>
      </c>
      <c r="G163" s="60">
        <f t="shared" ref="G163" si="86">G164+G166</f>
        <v>10306.1</v>
      </c>
      <c r="H163" s="60">
        <f>H164+H166+H168+H169</f>
        <v>10306.1</v>
      </c>
      <c r="I163" s="60">
        <f t="shared" si="80"/>
        <v>57.737254901960789</v>
      </c>
      <c r="J163" s="60">
        <f t="shared" si="83"/>
        <v>57.737254901960789</v>
      </c>
      <c r="K163" s="155">
        <f t="shared" si="84"/>
        <v>60.776057791537674</v>
      </c>
    </row>
    <row r="164" spans="1:12" ht="18.75" customHeight="1">
      <c r="A164" s="204"/>
      <c r="B164" s="182"/>
      <c r="C164" s="26" t="s">
        <v>4</v>
      </c>
      <c r="D164" s="60">
        <v>17850</v>
      </c>
      <c r="E164" s="60">
        <v>17850</v>
      </c>
      <c r="F164" s="60">
        <v>16957.5</v>
      </c>
      <c r="G164" s="60">
        <v>10306.1</v>
      </c>
      <c r="H164" s="60">
        <v>10306.1</v>
      </c>
      <c r="I164" s="60">
        <f t="shared" si="80"/>
        <v>57.737254901960789</v>
      </c>
      <c r="J164" s="60">
        <f t="shared" si="83"/>
        <v>57.737254901960789</v>
      </c>
      <c r="K164" s="155">
        <f t="shared" si="84"/>
        <v>60.776057791537674</v>
      </c>
    </row>
    <row r="165" spans="1:12" ht="30.75" customHeight="1">
      <c r="A165" s="204"/>
      <c r="B165" s="182"/>
      <c r="C165" s="26" t="s">
        <v>222</v>
      </c>
      <c r="D165" s="60">
        <v>0</v>
      </c>
      <c r="E165" s="60">
        <v>0</v>
      </c>
      <c r="F165" s="60">
        <v>0</v>
      </c>
      <c r="G165" s="60">
        <v>0</v>
      </c>
      <c r="H165" s="60">
        <v>0</v>
      </c>
      <c r="I165" s="60">
        <f t="shared" si="80"/>
        <v>0</v>
      </c>
      <c r="J165" s="60">
        <f t="shared" si="83"/>
        <v>0</v>
      </c>
      <c r="K165" s="155">
        <f t="shared" si="84"/>
        <v>0</v>
      </c>
    </row>
    <row r="166" spans="1:12" ht="32.25" customHeight="1">
      <c r="A166" s="204"/>
      <c r="B166" s="182"/>
      <c r="C166" s="26" t="s">
        <v>251</v>
      </c>
      <c r="D166" s="60">
        <v>0</v>
      </c>
      <c r="E166" s="60">
        <v>0</v>
      </c>
      <c r="F166" s="60">
        <v>0</v>
      </c>
      <c r="G166" s="60">
        <v>0</v>
      </c>
      <c r="H166" s="60">
        <v>0</v>
      </c>
      <c r="I166" s="60">
        <f t="shared" si="80"/>
        <v>0</v>
      </c>
      <c r="J166" s="60">
        <f t="shared" si="83"/>
        <v>0</v>
      </c>
      <c r="K166" s="155">
        <f t="shared" si="84"/>
        <v>0</v>
      </c>
    </row>
    <row r="167" spans="1:12" ht="33.75" customHeight="1">
      <c r="A167" s="204"/>
      <c r="B167" s="182"/>
      <c r="C167" s="26" t="s">
        <v>223</v>
      </c>
      <c r="D167" s="60">
        <v>0</v>
      </c>
      <c r="E167" s="60">
        <v>0</v>
      </c>
      <c r="F167" s="60">
        <v>0</v>
      </c>
      <c r="G167" s="60">
        <v>0</v>
      </c>
      <c r="H167" s="60">
        <v>0</v>
      </c>
      <c r="I167" s="60">
        <f t="shared" si="80"/>
        <v>0</v>
      </c>
      <c r="J167" s="60">
        <f t="shared" si="83"/>
        <v>0</v>
      </c>
      <c r="K167" s="155">
        <f t="shared" si="84"/>
        <v>0</v>
      </c>
    </row>
    <row r="168" spans="1:12" ht="21" customHeight="1">
      <c r="A168" s="204"/>
      <c r="B168" s="182"/>
      <c r="C168" s="26" t="s">
        <v>252</v>
      </c>
      <c r="D168" s="60">
        <v>0</v>
      </c>
      <c r="E168" s="60">
        <v>0</v>
      </c>
      <c r="F168" s="60" t="s">
        <v>224</v>
      </c>
      <c r="G168" s="60" t="s">
        <v>224</v>
      </c>
      <c r="H168" s="60">
        <v>0</v>
      </c>
      <c r="I168" s="60">
        <f t="shared" si="80"/>
        <v>0</v>
      </c>
      <c r="J168" s="60" t="s">
        <v>224</v>
      </c>
      <c r="K168" s="155" t="s">
        <v>224</v>
      </c>
    </row>
    <row r="169" spans="1:12" ht="24" customHeight="1">
      <c r="A169" s="204"/>
      <c r="B169" s="183"/>
      <c r="C169" s="26" t="s">
        <v>253</v>
      </c>
      <c r="D169" s="60">
        <v>0</v>
      </c>
      <c r="E169" s="60">
        <v>0</v>
      </c>
      <c r="F169" s="60" t="s">
        <v>224</v>
      </c>
      <c r="G169" s="60" t="s">
        <v>224</v>
      </c>
      <c r="H169" s="60">
        <v>0</v>
      </c>
      <c r="I169" s="60">
        <f t="shared" si="80"/>
        <v>0</v>
      </c>
      <c r="J169" s="60" t="s">
        <v>224</v>
      </c>
      <c r="K169" s="155" t="s">
        <v>224</v>
      </c>
      <c r="L169" s="31"/>
    </row>
    <row r="170" spans="1:12" s="32" customFormat="1" ht="20.25" customHeight="1">
      <c r="A170" s="184" t="s">
        <v>65</v>
      </c>
      <c r="B170" s="181" t="s">
        <v>214</v>
      </c>
      <c r="C170" s="29" t="s">
        <v>3</v>
      </c>
      <c r="D170" s="60">
        <f>D171+D173+D175+D176</f>
        <v>4692688.7</v>
      </c>
      <c r="E170" s="60">
        <f>E171+E173+E175+E176</f>
        <v>4692688.7</v>
      </c>
      <c r="F170" s="60">
        <f t="shared" ref="F170" si="87">F171+F173</f>
        <v>4692688.7</v>
      </c>
      <c r="G170" s="60">
        <f t="shared" ref="G170" si="88">G171+G173</f>
        <v>3265928.3000000003</v>
      </c>
      <c r="H170" s="60">
        <f>H171+H173+H175+H176</f>
        <v>3265928.3000000003</v>
      </c>
      <c r="I170" s="60">
        <f t="shared" si="80"/>
        <v>69.596099566544865</v>
      </c>
      <c r="J170" s="60">
        <f t="shared" si="83"/>
        <v>69.596099566544865</v>
      </c>
      <c r="K170" s="155">
        <f t="shared" si="84"/>
        <v>69.596099566544865</v>
      </c>
    </row>
    <row r="171" spans="1:12" s="32" customFormat="1" ht="21" customHeight="1">
      <c r="A171" s="185"/>
      <c r="B171" s="182"/>
      <c r="C171" s="26" t="s">
        <v>4</v>
      </c>
      <c r="D171" s="60">
        <f>D178+D185</f>
        <v>4692688.7</v>
      </c>
      <c r="E171" s="60">
        <f>E178+E185</f>
        <v>4692688.7</v>
      </c>
      <c r="F171" s="60">
        <f t="shared" ref="F171:G174" si="89">F178+F185</f>
        <v>4692688.7</v>
      </c>
      <c r="G171" s="60">
        <f t="shared" ref="G171" si="90">G178+G185</f>
        <v>3265928.3000000003</v>
      </c>
      <c r="H171" s="60">
        <f t="shared" ref="H171:H176" si="91">H178+H185</f>
        <v>3265928.3000000003</v>
      </c>
      <c r="I171" s="60">
        <f t="shared" si="80"/>
        <v>69.596099566544865</v>
      </c>
      <c r="J171" s="60">
        <f t="shared" si="83"/>
        <v>69.596099566544865</v>
      </c>
      <c r="K171" s="155">
        <f t="shared" si="84"/>
        <v>69.596099566544865</v>
      </c>
    </row>
    <row r="172" spans="1:12" s="32" customFormat="1" ht="32.25" customHeight="1">
      <c r="A172" s="185"/>
      <c r="B172" s="182"/>
      <c r="C172" s="26" t="s">
        <v>222</v>
      </c>
      <c r="D172" s="60">
        <f t="shared" ref="D172:D176" si="92">D179+D186</f>
        <v>0</v>
      </c>
      <c r="E172" s="60">
        <f t="shared" ref="E172" si="93">E179+E186</f>
        <v>0</v>
      </c>
      <c r="F172" s="60">
        <f t="shared" si="89"/>
        <v>0</v>
      </c>
      <c r="G172" s="60">
        <f t="shared" si="89"/>
        <v>0</v>
      </c>
      <c r="H172" s="60">
        <f t="shared" si="91"/>
        <v>0</v>
      </c>
      <c r="I172" s="60">
        <f t="shared" si="80"/>
        <v>0</v>
      </c>
      <c r="J172" s="60">
        <f t="shared" si="83"/>
        <v>0</v>
      </c>
      <c r="K172" s="155">
        <f t="shared" si="84"/>
        <v>0</v>
      </c>
    </row>
    <row r="173" spans="1:12" s="32" customFormat="1" ht="33" customHeight="1">
      <c r="A173" s="185"/>
      <c r="B173" s="182"/>
      <c r="C173" s="26" t="s">
        <v>251</v>
      </c>
      <c r="D173" s="60">
        <f t="shared" si="92"/>
        <v>0</v>
      </c>
      <c r="E173" s="60">
        <f t="shared" ref="E173" si="94">E180+E187</f>
        <v>0</v>
      </c>
      <c r="F173" s="60">
        <f t="shared" si="89"/>
        <v>0</v>
      </c>
      <c r="G173" s="60">
        <f t="shared" ref="G173:G174" si="95">G180+G187</f>
        <v>0</v>
      </c>
      <c r="H173" s="60">
        <f t="shared" si="91"/>
        <v>0</v>
      </c>
      <c r="I173" s="60">
        <f t="shared" si="80"/>
        <v>0</v>
      </c>
      <c r="J173" s="60">
        <f t="shared" si="83"/>
        <v>0</v>
      </c>
      <c r="K173" s="155">
        <f t="shared" si="84"/>
        <v>0</v>
      </c>
    </row>
    <row r="174" spans="1:12" s="32" customFormat="1" ht="31.5" customHeight="1">
      <c r="A174" s="185"/>
      <c r="B174" s="182"/>
      <c r="C174" s="26" t="s">
        <v>223</v>
      </c>
      <c r="D174" s="60">
        <f t="shared" si="92"/>
        <v>0</v>
      </c>
      <c r="E174" s="60">
        <f t="shared" ref="E174" si="96">E181+E188</f>
        <v>0</v>
      </c>
      <c r="F174" s="60">
        <f t="shared" si="89"/>
        <v>0</v>
      </c>
      <c r="G174" s="60">
        <f t="shared" si="95"/>
        <v>0</v>
      </c>
      <c r="H174" s="60">
        <f t="shared" si="91"/>
        <v>0</v>
      </c>
      <c r="I174" s="60">
        <f t="shared" si="80"/>
        <v>0</v>
      </c>
      <c r="J174" s="60">
        <f t="shared" si="83"/>
        <v>0</v>
      </c>
      <c r="K174" s="155">
        <f t="shared" si="84"/>
        <v>0</v>
      </c>
    </row>
    <row r="175" spans="1:12" s="32" customFormat="1" ht="21" customHeight="1">
      <c r="A175" s="185"/>
      <c r="B175" s="182"/>
      <c r="C175" s="26" t="s">
        <v>252</v>
      </c>
      <c r="D175" s="60">
        <f t="shared" si="92"/>
        <v>0</v>
      </c>
      <c r="E175" s="60">
        <f t="shared" ref="E175" si="97">E182+E189</f>
        <v>0</v>
      </c>
      <c r="F175" s="60" t="s">
        <v>224</v>
      </c>
      <c r="G175" s="60" t="s">
        <v>224</v>
      </c>
      <c r="H175" s="60">
        <f t="shared" si="91"/>
        <v>0</v>
      </c>
      <c r="I175" s="60">
        <f t="shared" si="80"/>
        <v>0</v>
      </c>
      <c r="J175" s="60" t="s">
        <v>224</v>
      </c>
      <c r="K175" s="155" t="s">
        <v>224</v>
      </c>
    </row>
    <row r="176" spans="1:12" s="32" customFormat="1" ht="21" customHeight="1">
      <c r="A176" s="186"/>
      <c r="B176" s="183"/>
      <c r="C176" s="26" t="s">
        <v>253</v>
      </c>
      <c r="D176" s="60">
        <f t="shared" si="92"/>
        <v>0</v>
      </c>
      <c r="E176" s="60">
        <f t="shared" ref="E176" si="98">E183+E190</f>
        <v>0</v>
      </c>
      <c r="F176" s="60" t="s">
        <v>224</v>
      </c>
      <c r="G176" s="60" t="s">
        <v>224</v>
      </c>
      <c r="H176" s="60">
        <f t="shared" si="91"/>
        <v>0</v>
      </c>
      <c r="I176" s="60">
        <f t="shared" si="80"/>
        <v>0</v>
      </c>
      <c r="J176" s="60" t="s">
        <v>224</v>
      </c>
      <c r="K176" s="155" t="s">
        <v>224</v>
      </c>
    </row>
    <row r="177" spans="1:18" s="32" customFormat="1" ht="20.25" customHeight="1">
      <c r="A177" s="184" t="s">
        <v>66</v>
      </c>
      <c r="B177" s="181" t="s">
        <v>5</v>
      </c>
      <c r="C177" s="29" t="s">
        <v>3</v>
      </c>
      <c r="D177" s="60">
        <f>D178+D180+D182+D183</f>
        <v>4657270.4000000004</v>
      </c>
      <c r="E177" s="60">
        <f>E178+E180+E182+E183</f>
        <v>4657270.4000000004</v>
      </c>
      <c r="F177" s="60">
        <f t="shared" ref="F177" si="99">F178+F180</f>
        <v>4657270.4000000004</v>
      </c>
      <c r="G177" s="60">
        <f t="shared" ref="G177" si="100">G178+G180</f>
        <v>3246842.6</v>
      </c>
      <c r="H177" s="60">
        <f>H178+H180+H182+H183</f>
        <v>3246842.6</v>
      </c>
      <c r="I177" s="60">
        <f t="shared" si="80"/>
        <v>69.715569875436046</v>
      </c>
      <c r="J177" s="60">
        <f t="shared" si="83"/>
        <v>69.715569875436046</v>
      </c>
      <c r="K177" s="155">
        <f t="shared" si="84"/>
        <v>69.715569875436046</v>
      </c>
    </row>
    <row r="178" spans="1:18" s="32" customFormat="1" ht="25.5" customHeight="1">
      <c r="A178" s="185"/>
      <c r="B178" s="182"/>
      <c r="C178" s="26" t="s">
        <v>4</v>
      </c>
      <c r="D178" s="60">
        <v>4657270.4000000004</v>
      </c>
      <c r="E178" s="60">
        <v>4657270.4000000004</v>
      </c>
      <c r="F178" s="60">
        <v>4657270.4000000004</v>
      </c>
      <c r="G178" s="60">
        <v>3246842.6</v>
      </c>
      <c r="H178" s="60">
        <v>3246842.6</v>
      </c>
      <c r="I178" s="60">
        <f t="shared" si="80"/>
        <v>69.715569875436046</v>
      </c>
      <c r="J178" s="60">
        <f t="shared" si="83"/>
        <v>69.715569875436046</v>
      </c>
      <c r="K178" s="155">
        <f t="shared" si="84"/>
        <v>69.715569875436046</v>
      </c>
      <c r="M178" s="32" t="s">
        <v>216</v>
      </c>
    </row>
    <row r="179" spans="1:18" s="32" customFormat="1" ht="32.25" customHeight="1">
      <c r="A179" s="185"/>
      <c r="B179" s="182"/>
      <c r="C179" s="26" t="s">
        <v>222</v>
      </c>
      <c r="D179" s="60">
        <v>0</v>
      </c>
      <c r="E179" s="60">
        <v>0</v>
      </c>
      <c r="F179" s="60">
        <v>0</v>
      </c>
      <c r="G179" s="60">
        <v>0</v>
      </c>
      <c r="H179" s="60">
        <v>0</v>
      </c>
      <c r="I179" s="60">
        <f t="shared" si="80"/>
        <v>0</v>
      </c>
      <c r="J179" s="60">
        <f t="shared" si="83"/>
        <v>0</v>
      </c>
      <c r="K179" s="155">
        <f t="shared" si="84"/>
        <v>0</v>
      </c>
    </row>
    <row r="180" spans="1:18" s="32" customFormat="1" ht="30" customHeight="1">
      <c r="A180" s="185"/>
      <c r="B180" s="182"/>
      <c r="C180" s="26" t="s">
        <v>251</v>
      </c>
      <c r="D180" s="60">
        <v>0</v>
      </c>
      <c r="E180" s="60">
        <v>0</v>
      </c>
      <c r="F180" s="60">
        <v>0</v>
      </c>
      <c r="G180" s="60">
        <v>0</v>
      </c>
      <c r="H180" s="60">
        <v>0</v>
      </c>
      <c r="I180" s="60">
        <f t="shared" si="80"/>
        <v>0</v>
      </c>
      <c r="J180" s="60">
        <f t="shared" si="83"/>
        <v>0</v>
      </c>
      <c r="K180" s="155">
        <f t="shared" si="84"/>
        <v>0</v>
      </c>
    </row>
    <row r="181" spans="1:18" s="32" customFormat="1" ht="31.5" customHeight="1">
      <c r="A181" s="185"/>
      <c r="B181" s="182"/>
      <c r="C181" s="26" t="s">
        <v>223</v>
      </c>
      <c r="D181" s="60">
        <v>0</v>
      </c>
      <c r="E181" s="60">
        <v>0</v>
      </c>
      <c r="F181" s="60">
        <v>0</v>
      </c>
      <c r="G181" s="60">
        <v>0</v>
      </c>
      <c r="H181" s="60">
        <v>0</v>
      </c>
      <c r="I181" s="60">
        <f t="shared" si="80"/>
        <v>0</v>
      </c>
      <c r="J181" s="60">
        <f t="shared" si="83"/>
        <v>0</v>
      </c>
      <c r="K181" s="155">
        <f t="shared" si="84"/>
        <v>0</v>
      </c>
    </row>
    <row r="182" spans="1:18" s="32" customFormat="1" ht="18.75" customHeight="1">
      <c r="A182" s="185"/>
      <c r="B182" s="182"/>
      <c r="C182" s="26" t="s">
        <v>252</v>
      </c>
      <c r="D182" s="60">
        <v>0</v>
      </c>
      <c r="E182" s="60">
        <v>0</v>
      </c>
      <c r="F182" s="60" t="s">
        <v>224</v>
      </c>
      <c r="G182" s="60" t="s">
        <v>224</v>
      </c>
      <c r="H182" s="60">
        <v>0</v>
      </c>
      <c r="I182" s="60">
        <f t="shared" si="80"/>
        <v>0</v>
      </c>
      <c r="J182" s="60" t="s">
        <v>224</v>
      </c>
      <c r="K182" s="155" t="s">
        <v>224</v>
      </c>
    </row>
    <row r="183" spans="1:18" s="32" customFormat="1" ht="17.25" customHeight="1">
      <c r="A183" s="186"/>
      <c r="B183" s="183"/>
      <c r="C183" s="26" t="s">
        <v>253</v>
      </c>
      <c r="D183" s="60">
        <v>0</v>
      </c>
      <c r="E183" s="60">
        <v>0</v>
      </c>
      <c r="F183" s="60" t="s">
        <v>224</v>
      </c>
      <c r="G183" s="60" t="s">
        <v>224</v>
      </c>
      <c r="H183" s="60">
        <v>0</v>
      </c>
      <c r="I183" s="60">
        <f t="shared" si="80"/>
        <v>0</v>
      </c>
      <c r="J183" s="60" t="s">
        <v>224</v>
      </c>
      <c r="K183" s="155" t="s">
        <v>224</v>
      </c>
    </row>
    <row r="184" spans="1:18" s="32" customFormat="1" ht="21" customHeight="1">
      <c r="A184" s="184" t="s">
        <v>67</v>
      </c>
      <c r="B184" s="181" t="s">
        <v>214</v>
      </c>
      <c r="C184" s="29" t="s">
        <v>3</v>
      </c>
      <c r="D184" s="60">
        <f>D185+D187+D189+D190</f>
        <v>35418.300000000003</v>
      </c>
      <c r="E184" s="60">
        <f>E185+E187+E189+E190</f>
        <v>35418.300000000003</v>
      </c>
      <c r="F184" s="60">
        <f t="shared" ref="F184" si="101">F185+F187</f>
        <v>35418.300000000003</v>
      </c>
      <c r="G184" s="60">
        <f t="shared" ref="G184" si="102">G185+G187</f>
        <v>19085.7</v>
      </c>
      <c r="H184" s="60">
        <f>H185+H187+H189+H190</f>
        <v>19085.7</v>
      </c>
      <c r="I184" s="60">
        <f t="shared" si="80"/>
        <v>53.886550173215539</v>
      </c>
      <c r="J184" s="60">
        <f t="shared" si="83"/>
        <v>53.886550173215539</v>
      </c>
      <c r="K184" s="155">
        <f t="shared" si="84"/>
        <v>53.886550173215539</v>
      </c>
      <c r="L184" s="32" t="s">
        <v>217</v>
      </c>
    </row>
    <row r="185" spans="1:18" s="32" customFormat="1" ht="20.25" customHeight="1">
      <c r="A185" s="185"/>
      <c r="B185" s="182"/>
      <c r="C185" s="26" t="s">
        <v>4</v>
      </c>
      <c r="D185" s="60">
        <v>35418.300000000003</v>
      </c>
      <c r="E185" s="60">
        <v>35418.300000000003</v>
      </c>
      <c r="F185" s="60">
        <v>35418.300000000003</v>
      </c>
      <c r="G185" s="60">
        <v>19085.7</v>
      </c>
      <c r="H185" s="60">
        <v>19085.7</v>
      </c>
      <c r="I185" s="60">
        <f t="shared" si="80"/>
        <v>53.886550173215539</v>
      </c>
      <c r="J185" s="60">
        <f t="shared" si="83"/>
        <v>53.886550173215539</v>
      </c>
      <c r="K185" s="155">
        <f t="shared" si="84"/>
        <v>53.886550173215539</v>
      </c>
    </row>
    <row r="186" spans="1:18" s="32" customFormat="1" ht="30" customHeight="1">
      <c r="A186" s="185"/>
      <c r="B186" s="182"/>
      <c r="C186" s="26" t="s">
        <v>222</v>
      </c>
      <c r="D186" s="60">
        <v>0</v>
      </c>
      <c r="E186" s="60">
        <v>0</v>
      </c>
      <c r="F186" s="60">
        <v>0</v>
      </c>
      <c r="G186" s="60">
        <v>0</v>
      </c>
      <c r="H186" s="60">
        <v>0</v>
      </c>
      <c r="I186" s="60">
        <f t="shared" si="80"/>
        <v>0</v>
      </c>
      <c r="J186" s="60">
        <f t="shared" si="83"/>
        <v>0</v>
      </c>
      <c r="K186" s="155">
        <f t="shared" si="84"/>
        <v>0</v>
      </c>
    </row>
    <row r="187" spans="1:18" s="32" customFormat="1" ht="30" customHeight="1">
      <c r="A187" s="185"/>
      <c r="B187" s="182"/>
      <c r="C187" s="26" t="s">
        <v>251</v>
      </c>
      <c r="D187" s="60">
        <v>0</v>
      </c>
      <c r="E187" s="60">
        <v>0</v>
      </c>
      <c r="F187" s="60">
        <v>0</v>
      </c>
      <c r="G187" s="60">
        <v>0</v>
      </c>
      <c r="H187" s="60">
        <v>0</v>
      </c>
      <c r="I187" s="60">
        <f t="shared" si="80"/>
        <v>0</v>
      </c>
      <c r="J187" s="60">
        <f t="shared" si="83"/>
        <v>0</v>
      </c>
      <c r="K187" s="155">
        <f t="shared" si="84"/>
        <v>0</v>
      </c>
    </row>
    <row r="188" spans="1:18" s="32" customFormat="1" ht="30.75" customHeight="1">
      <c r="A188" s="185"/>
      <c r="B188" s="182"/>
      <c r="C188" s="26" t="s">
        <v>223</v>
      </c>
      <c r="D188" s="60">
        <v>0</v>
      </c>
      <c r="E188" s="60">
        <v>0</v>
      </c>
      <c r="F188" s="60">
        <v>0</v>
      </c>
      <c r="G188" s="60">
        <v>0</v>
      </c>
      <c r="H188" s="60">
        <v>0</v>
      </c>
      <c r="I188" s="60">
        <f t="shared" si="80"/>
        <v>0</v>
      </c>
      <c r="J188" s="60">
        <f t="shared" si="83"/>
        <v>0</v>
      </c>
      <c r="K188" s="155">
        <f t="shared" si="84"/>
        <v>0</v>
      </c>
    </row>
    <row r="189" spans="1:18" s="32" customFormat="1" ht="19.5" customHeight="1">
      <c r="A189" s="185"/>
      <c r="B189" s="182"/>
      <c r="C189" s="26" t="s">
        <v>252</v>
      </c>
      <c r="D189" s="60">
        <v>0</v>
      </c>
      <c r="E189" s="60">
        <v>0</v>
      </c>
      <c r="F189" s="60" t="s">
        <v>224</v>
      </c>
      <c r="G189" s="60" t="s">
        <v>224</v>
      </c>
      <c r="H189" s="60">
        <v>0</v>
      </c>
      <c r="I189" s="60">
        <f t="shared" si="80"/>
        <v>0</v>
      </c>
      <c r="J189" s="60" t="s">
        <v>224</v>
      </c>
      <c r="K189" s="155" t="s">
        <v>224</v>
      </c>
    </row>
    <row r="190" spans="1:18" s="32" customFormat="1" ht="21" customHeight="1">
      <c r="A190" s="186"/>
      <c r="B190" s="183"/>
      <c r="C190" s="26" t="s">
        <v>253</v>
      </c>
      <c r="D190" s="60">
        <v>0</v>
      </c>
      <c r="E190" s="60">
        <v>0</v>
      </c>
      <c r="F190" s="60" t="s">
        <v>224</v>
      </c>
      <c r="G190" s="60" t="s">
        <v>224</v>
      </c>
      <c r="H190" s="60">
        <v>0</v>
      </c>
      <c r="I190" s="60">
        <f t="shared" si="80"/>
        <v>0</v>
      </c>
      <c r="J190" s="60" t="s">
        <v>224</v>
      </c>
      <c r="K190" s="155" t="s">
        <v>224</v>
      </c>
    </row>
    <row r="191" spans="1:18" ht="15.75" customHeight="1">
      <c r="A191" s="184" t="s">
        <v>68</v>
      </c>
      <c r="B191" s="181" t="s">
        <v>214</v>
      </c>
      <c r="C191" s="29" t="s">
        <v>3</v>
      </c>
      <c r="D191" s="60">
        <f>D192+D194+D196+D197</f>
        <v>1579.3</v>
      </c>
      <c r="E191" s="60">
        <f>E192+E194+E196+E197</f>
        <v>1579.3</v>
      </c>
      <c r="F191" s="60">
        <f t="shared" ref="F191" si="103">F192+F194</f>
        <v>1573</v>
      </c>
      <c r="G191" s="60">
        <f t="shared" ref="G191" si="104">G192+G194</f>
        <v>0</v>
      </c>
      <c r="H191" s="60">
        <f>H192+H194+H196+H197</f>
        <v>0</v>
      </c>
      <c r="I191" s="60">
        <f t="shared" si="80"/>
        <v>0</v>
      </c>
      <c r="J191" s="60">
        <f t="shared" si="83"/>
        <v>0</v>
      </c>
      <c r="K191" s="155">
        <f t="shared" si="84"/>
        <v>0</v>
      </c>
      <c r="N191" s="32"/>
      <c r="O191" s="32"/>
      <c r="P191" s="32"/>
      <c r="Q191" s="32"/>
      <c r="R191" s="32"/>
    </row>
    <row r="192" spans="1:18" ht="15.75" customHeight="1">
      <c r="A192" s="185"/>
      <c r="B192" s="182"/>
      <c r="C192" s="26" t="s">
        <v>4</v>
      </c>
      <c r="D192" s="60">
        <f>D199</f>
        <v>173</v>
      </c>
      <c r="E192" s="60">
        <f>E199</f>
        <v>173</v>
      </c>
      <c r="F192" s="60">
        <f t="shared" ref="F192:F195" si="105">F199</f>
        <v>173</v>
      </c>
      <c r="G192" s="60">
        <f t="shared" ref="G192" si="106">G199</f>
        <v>0</v>
      </c>
      <c r="H192" s="60">
        <f t="shared" ref="H192:H197" si="107">H199</f>
        <v>0</v>
      </c>
      <c r="I192" s="60">
        <f t="shared" si="80"/>
        <v>0</v>
      </c>
      <c r="J192" s="60">
        <f t="shared" si="83"/>
        <v>0</v>
      </c>
      <c r="K192" s="155">
        <f t="shared" si="84"/>
        <v>0</v>
      </c>
      <c r="N192" s="32"/>
      <c r="O192" s="32"/>
      <c r="P192" s="32"/>
      <c r="Q192" s="32"/>
      <c r="R192" s="32"/>
    </row>
    <row r="193" spans="1:18" ht="30" customHeight="1">
      <c r="A193" s="185"/>
      <c r="B193" s="182"/>
      <c r="C193" s="26" t="s">
        <v>222</v>
      </c>
      <c r="D193" s="60">
        <f t="shared" ref="D193:D197" si="108">D200</f>
        <v>173</v>
      </c>
      <c r="E193" s="60">
        <f t="shared" ref="E193" si="109">E200</f>
        <v>173</v>
      </c>
      <c r="F193" s="60">
        <f t="shared" si="105"/>
        <v>173</v>
      </c>
      <c r="G193" s="60">
        <f t="shared" ref="G193:G195" si="110">G200</f>
        <v>0</v>
      </c>
      <c r="H193" s="60">
        <f t="shared" si="107"/>
        <v>0</v>
      </c>
      <c r="I193" s="60">
        <f t="shared" si="80"/>
        <v>0</v>
      </c>
      <c r="J193" s="60">
        <f t="shared" si="83"/>
        <v>0</v>
      </c>
      <c r="K193" s="155">
        <f t="shared" si="84"/>
        <v>0</v>
      </c>
      <c r="N193" s="32"/>
      <c r="O193" s="32"/>
      <c r="P193" s="32"/>
      <c r="Q193" s="32"/>
      <c r="R193" s="32"/>
    </row>
    <row r="194" spans="1:18" ht="30">
      <c r="A194" s="185"/>
      <c r="B194" s="182"/>
      <c r="C194" s="26" t="s">
        <v>251</v>
      </c>
      <c r="D194" s="60">
        <f t="shared" si="108"/>
        <v>1400</v>
      </c>
      <c r="E194" s="60">
        <f t="shared" ref="E194" si="111">E201</f>
        <v>1400</v>
      </c>
      <c r="F194" s="60">
        <f t="shared" si="105"/>
        <v>1400</v>
      </c>
      <c r="G194" s="60">
        <f t="shared" si="110"/>
        <v>0</v>
      </c>
      <c r="H194" s="60">
        <f t="shared" si="107"/>
        <v>0</v>
      </c>
      <c r="I194" s="60">
        <f t="shared" si="80"/>
        <v>0</v>
      </c>
      <c r="J194" s="60">
        <f t="shared" si="83"/>
        <v>0</v>
      </c>
      <c r="K194" s="155">
        <f t="shared" si="84"/>
        <v>0</v>
      </c>
    </row>
    <row r="195" spans="1:18" ht="30.75" customHeight="1">
      <c r="A195" s="185"/>
      <c r="B195" s="182"/>
      <c r="C195" s="26" t="s">
        <v>223</v>
      </c>
      <c r="D195" s="60">
        <f t="shared" si="108"/>
        <v>1400</v>
      </c>
      <c r="E195" s="60">
        <f t="shared" ref="E195" si="112">E202</f>
        <v>1400</v>
      </c>
      <c r="F195" s="60">
        <f t="shared" si="105"/>
        <v>1400</v>
      </c>
      <c r="G195" s="60">
        <f t="shared" si="110"/>
        <v>0</v>
      </c>
      <c r="H195" s="60">
        <f t="shared" si="107"/>
        <v>0</v>
      </c>
      <c r="I195" s="60">
        <f t="shared" si="80"/>
        <v>0</v>
      </c>
      <c r="J195" s="60">
        <f t="shared" si="83"/>
        <v>0</v>
      </c>
      <c r="K195" s="155">
        <f t="shared" si="84"/>
        <v>0</v>
      </c>
    </row>
    <row r="196" spans="1:18" ht="18" customHeight="1">
      <c r="A196" s="185"/>
      <c r="B196" s="182"/>
      <c r="C196" s="26" t="s">
        <v>252</v>
      </c>
      <c r="D196" s="60">
        <f t="shared" si="108"/>
        <v>6.3</v>
      </c>
      <c r="E196" s="60">
        <f t="shared" ref="E196" si="113">E203</f>
        <v>6.3</v>
      </c>
      <c r="F196" s="60" t="s">
        <v>224</v>
      </c>
      <c r="G196" s="60" t="s">
        <v>224</v>
      </c>
      <c r="H196" s="60">
        <f t="shared" si="107"/>
        <v>0</v>
      </c>
      <c r="I196" s="60">
        <f t="shared" si="80"/>
        <v>0</v>
      </c>
      <c r="J196" s="60" t="s">
        <v>224</v>
      </c>
      <c r="K196" s="155" t="s">
        <v>224</v>
      </c>
    </row>
    <row r="197" spans="1:18" ht="26.25" customHeight="1">
      <c r="A197" s="186"/>
      <c r="B197" s="183"/>
      <c r="C197" s="26" t="s">
        <v>253</v>
      </c>
      <c r="D197" s="60">
        <f t="shared" si="108"/>
        <v>0</v>
      </c>
      <c r="E197" s="60">
        <f t="shared" ref="E197" si="114">E204</f>
        <v>0</v>
      </c>
      <c r="F197" s="60" t="s">
        <v>224</v>
      </c>
      <c r="G197" s="60" t="s">
        <v>224</v>
      </c>
      <c r="H197" s="60">
        <f t="shared" si="107"/>
        <v>0</v>
      </c>
      <c r="I197" s="60">
        <f t="shared" si="80"/>
        <v>0</v>
      </c>
      <c r="J197" s="60" t="s">
        <v>224</v>
      </c>
      <c r="K197" s="155" t="s">
        <v>224</v>
      </c>
    </row>
    <row r="198" spans="1:18" ht="18.75" customHeight="1">
      <c r="A198" s="185" t="s">
        <v>69</v>
      </c>
      <c r="B198" s="181" t="s">
        <v>214</v>
      </c>
      <c r="C198" s="30" t="s">
        <v>3</v>
      </c>
      <c r="D198" s="60">
        <f>D199+D201+D203+D204</f>
        <v>1579.3</v>
      </c>
      <c r="E198" s="60">
        <f>E199+E201+E203+E204</f>
        <v>1579.3</v>
      </c>
      <c r="F198" s="60">
        <f t="shared" ref="F198" si="115">F199+F201</f>
        <v>1573</v>
      </c>
      <c r="G198" s="60">
        <f t="shared" ref="G198" si="116">G199+G201</f>
        <v>0</v>
      </c>
      <c r="H198" s="60">
        <f>H199+H201+H203+H204</f>
        <v>0</v>
      </c>
      <c r="I198" s="60">
        <f t="shared" si="80"/>
        <v>0</v>
      </c>
      <c r="J198" s="60">
        <f t="shared" si="83"/>
        <v>0</v>
      </c>
      <c r="K198" s="155">
        <f t="shared" si="84"/>
        <v>0</v>
      </c>
    </row>
    <row r="199" spans="1:18" ht="15" customHeight="1">
      <c r="A199" s="185"/>
      <c r="B199" s="182"/>
      <c r="C199" s="26" t="s">
        <v>4</v>
      </c>
      <c r="D199" s="60">
        <v>173</v>
      </c>
      <c r="E199" s="60">
        <v>173</v>
      </c>
      <c r="F199" s="60">
        <v>173</v>
      </c>
      <c r="G199" s="60">
        <v>0</v>
      </c>
      <c r="H199" s="60">
        <v>0</v>
      </c>
      <c r="I199" s="60">
        <f t="shared" si="80"/>
        <v>0</v>
      </c>
      <c r="J199" s="60">
        <f t="shared" si="83"/>
        <v>0</v>
      </c>
      <c r="K199" s="155">
        <f t="shared" si="84"/>
        <v>0</v>
      </c>
    </row>
    <row r="200" spans="1:18" ht="31.5" customHeight="1">
      <c r="A200" s="185"/>
      <c r="B200" s="182"/>
      <c r="C200" s="26" t="s">
        <v>222</v>
      </c>
      <c r="D200" s="60">
        <v>173</v>
      </c>
      <c r="E200" s="60">
        <v>173</v>
      </c>
      <c r="F200" s="60">
        <v>173</v>
      </c>
      <c r="G200" s="60">
        <v>0</v>
      </c>
      <c r="H200" s="60">
        <v>0</v>
      </c>
      <c r="I200" s="60">
        <f t="shared" si="80"/>
        <v>0</v>
      </c>
      <c r="J200" s="60">
        <f t="shared" si="83"/>
        <v>0</v>
      </c>
      <c r="K200" s="155">
        <f t="shared" si="84"/>
        <v>0</v>
      </c>
    </row>
    <row r="201" spans="1:18" ht="31.5" customHeight="1">
      <c r="A201" s="185"/>
      <c r="B201" s="182"/>
      <c r="C201" s="26" t="s">
        <v>251</v>
      </c>
      <c r="D201" s="60">
        <v>1400</v>
      </c>
      <c r="E201" s="60">
        <v>1400</v>
      </c>
      <c r="F201" s="60">
        <v>1400</v>
      </c>
      <c r="G201" s="60">
        <v>0</v>
      </c>
      <c r="H201" s="60">
        <v>0</v>
      </c>
      <c r="I201" s="60">
        <f t="shared" si="80"/>
        <v>0</v>
      </c>
      <c r="J201" s="60">
        <f t="shared" si="83"/>
        <v>0</v>
      </c>
      <c r="K201" s="155">
        <f t="shared" si="84"/>
        <v>0</v>
      </c>
    </row>
    <row r="202" spans="1:18" ht="31.5" customHeight="1">
      <c r="A202" s="185"/>
      <c r="B202" s="182"/>
      <c r="C202" s="26" t="s">
        <v>223</v>
      </c>
      <c r="D202" s="60">
        <v>1400</v>
      </c>
      <c r="E202" s="60">
        <v>1400</v>
      </c>
      <c r="F202" s="60">
        <v>1400</v>
      </c>
      <c r="G202" s="60">
        <v>0</v>
      </c>
      <c r="H202" s="60">
        <v>0</v>
      </c>
      <c r="I202" s="60">
        <f t="shared" si="80"/>
        <v>0</v>
      </c>
      <c r="J202" s="60">
        <f t="shared" si="83"/>
        <v>0</v>
      </c>
      <c r="K202" s="155">
        <f t="shared" si="84"/>
        <v>0</v>
      </c>
    </row>
    <row r="203" spans="1:18" ht="16.5" customHeight="1">
      <c r="A203" s="185"/>
      <c r="B203" s="182"/>
      <c r="C203" s="26" t="s">
        <v>252</v>
      </c>
      <c r="D203" s="60">
        <v>6.3</v>
      </c>
      <c r="E203" s="60">
        <v>6.3</v>
      </c>
      <c r="F203" s="60" t="s">
        <v>224</v>
      </c>
      <c r="G203" s="60" t="s">
        <v>224</v>
      </c>
      <c r="H203" s="60">
        <v>0</v>
      </c>
      <c r="I203" s="60">
        <f t="shared" si="80"/>
        <v>0</v>
      </c>
      <c r="J203" s="60" t="s">
        <v>224</v>
      </c>
      <c r="K203" s="155" t="s">
        <v>224</v>
      </c>
    </row>
    <row r="204" spans="1:18" ht="19.5" customHeight="1" thickBot="1">
      <c r="A204" s="221"/>
      <c r="B204" s="222"/>
      <c r="C204" s="125" t="s">
        <v>253</v>
      </c>
      <c r="D204" s="127">
        <v>0</v>
      </c>
      <c r="E204" s="127">
        <v>0</v>
      </c>
      <c r="F204" s="127" t="s">
        <v>224</v>
      </c>
      <c r="G204" s="127" t="s">
        <v>224</v>
      </c>
      <c r="H204" s="127">
        <v>0</v>
      </c>
      <c r="I204" s="127">
        <f t="shared" si="80"/>
        <v>0</v>
      </c>
      <c r="J204" s="127" t="s">
        <v>224</v>
      </c>
      <c r="K204" s="156" t="s">
        <v>224</v>
      </c>
    </row>
    <row r="205" spans="1:18" ht="15.75" customHeight="1">
      <c r="A205" s="210" t="s">
        <v>8</v>
      </c>
      <c r="B205" s="296" t="s">
        <v>214</v>
      </c>
      <c r="C205" s="42" t="s">
        <v>3</v>
      </c>
      <c r="D205" s="62">
        <f>D206+D208+D210+D211+D212</f>
        <v>15713308.4</v>
      </c>
      <c r="E205" s="62">
        <f>E206+E208+E210+E211+E212</f>
        <v>15900485.4</v>
      </c>
      <c r="F205" s="62">
        <f>F206+F208</f>
        <v>14784636.799999999</v>
      </c>
      <c r="G205" s="62">
        <f t="shared" ref="G205" si="117">G206+G208</f>
        <v>10292756.399999999</v>
      </c>
      <c r="H205" s="62">
        <f>H206+H208+H210+H211</f>
        <v>10289748.699999999</v>
      </c>
      <c r="I205" s="62">
        <f t="shared" si="80"/>
        <v>65.484291646691034</v>
      </c>
      <c r="J205" s="62">
        <f t="shared" si="83"/>
        <v>64.732340812689898</v>
      </c>
      <c r="K205" s="83">
        <f t="shared" si="84"/>
        <v>69.617918513899497</v>
      </c>
    </row>
    <row r="206" spans="1:18" ht="15.75" customHeight="1">
      <c r="A206" s="211"/>
      <c r="B206" s="297"/>
      <c r="C206" s="43" t="s">
        <v>4</v>
      </c>
      <c r="D206" s="63">
        <f t="shared" ref="D206:D211" si="118">D215+D269+D304+D339+D381+D416+D472+D514+D528+D570+D577+D598+D619+D626+D633+D640+D647+D654+D675+D683</f>
        <v>13422462.699999999</v>
      </c>
      <c r="E206" s="63">
        <f t="shared" ref="E206:E211" si="119">E215+E269+E304+E339+E381+E416+E472+E514+E528+E570+E577+E598+E619+E626+E633+E640+E647+E654+E675+E683</f>
        <v>13609639.699999999</v>
      </c>
      <c r="F206" s="63">
        <f t="shared" ref="F206:F209" si="120">F215+F269+F304+F339+F381+F416+F472+F514+F528+F570+F577+F598+F619+F626+F633+F640</f>
        <v>13316190.999999998</v>
      </c>
      <c r="G206" s="63">
        <f t="shared" ref="G206:H209" si="121">G215+G269+G304+G339+G381+G416+G472+G514+G528+G570+G577+G598+G619+G626+G633+G640</f>
        <v>9550726.7999999989</v>
      </c>
      <c r="H206" s="63">
        <f t="shared" si="121"/>
        <v>9547719.0999999996</v>
      </c>
      <c r="I206" s="63">
        <f t="shared" si="80"/>
        <v>71.132394355619994</v>
      </c>
      <c r="J206" s="63">
        <f t="shared" si="83"/>
        <v>70.176191365301165</v>
      </c>
      <c r="K206" s="84">
        <f t="shared" si="84"/>
        <v>71.722663034797264</v>
      </c>
    </row>
    <row r="207" spans="1:18" ht="33.75" customHeight="1">
      <c r="A207" s="211"/>
      <c r="B207" s="297"/>
      <c r="C207" s="43" t="s">
        <v>222</v>
      </c>
      <c r="D207" s="63">
        <f t="shared" si="118"/>
        <v>122739.8</v>
      </c>
      <c r="E207" s="63">
        <f t="shared" si="119"/>
        <v>122739.8</v>
      </c>
      <c r="F207" s="63">
        <f t="shared" si="120"/>
        <v>76363.900000000009</v>
      </c>
      <c r="G207" s="63">
        <f t="shared" si="121"/>
        <v>73571.600000000006</v>
      </c>
      <c r="H207" s="63">
        <f t="shared" si="121"/>
        <v>73571.600000000006</v>
      </c>
      <c r="I207" s="63">
        <f t="shared" si="80"/>
        <v>59.941111196205313</v>
      </c>
      <c r="J207" s="63">
        <f t="shared" si="83"/>
        <v>59.941111196205313</v>
      </c>
      <c r="K207" s="84">
        <f t="shared" si="84"/>
        <v>96.343429290541721</v>
      </c>
    </row>
    <row r="208" spans="1:18" ht="30">
      <c r="A208" s="211"/>
      <c r="B208" s="297"/>
      <c r="C208" s="43" t="s">
        <v>9</v>
      </c>
      <c r="D208" s="63">
        <f t="shared" si="118"/>
        <v>2218445.8000000003</v>
      </c>
      <c r="E208" s="63">
        <f t="shared" si="119"/>
        <v>2218445.8000000003</v>
      </c>
      <c r="F208" s="63">
        <f t="shared" si="120"/>
        <v>1468445.8000000003</v>
      </c>
      <c r="G208" s="63">
        <f t="shared" si="121"/>
        <v>742029.6</v>
      </c>
      <c r="H208" s="63">
        <f t="shared" si="121"/>
        <v>742029.6</v>
      </c>
      <c r="I208" s="63">
        <f t="shared" si="80"/>
        <v>33.448173491549795</v>
      </c>
      <c r="J208" s="63">
        <f t="shared" si="83"/>
        <v>33.448173491549795</v>
      </c>
      <c r="K208" s="84">
        <f t="shared" si="84"/>
        <v>50.531630108513362</v>
      </c>
    </row>
    <row r="209" spans="1:12" ht="31.5" customHeight="1">
      <c r="A209" s="211"/>
      <c r="B209" s="297"/>
      <c r="C209" s="43" t="s">
        <v>223</v>
      </c>
      <c r="D209" s="63">
        <f t="shared" si="118"/>
        <v>1468445.8000000003</v>
      </c>
      <c r="E209" s="63">
        <f t="shared" si="119"/>
        <v>1468445.8000000003</v>
      </c>
      <c r="F209" s="63">
        <f t="shared" si="120"/>
        <v>1468445.8000000003</v>
      </c>
      <c r="G209" s="63">
        <f t="shared" si="121"/>
        <v>742029.6</v>
      </c>
      <c r="H209" s="63">
        <f t="shared" si="121"/>
        <v>742029.6</v>
      </c>
      <c r="I209" s="63">
        <f t="shared" si="80"/>
        <v>50.531630108513362</v>
      </c>
      <c r="J209" s="63">
        <f t="shared" si="83"/>
        <v>50.531630108513362</v>
      </c>
      <c r="K209" s="84">
        <f t="shared" si="84"/>
        <v>50.531630108513362</v>
      </c>
    </row>
    <row r="210" spans="1:12" ht="16.5" customHeight="1">
      <c r="A210" s="211"/>
      <c r="B210" s="297"/>
      <c r="C210" s="43" t="s">
        <v>252</v>
      </c>
      <c r="D210" s="63">
        <f t="shared" si="118"/>
        <v>16399.899999999998</v>
      </c>
      <c r="E210" s="63">
        <f t="shared" si="119"/>
        <v>16399.899999999998</v>
      </c>
      <c r="F210" s="63" t="s">
        <v>224</v>
      </c>
      <c r="G210" s="63" t="s">
        <v>224</v>
      </c>
      <c r="H210" s="63">
        <f>H219+H273+H308+H343+H385+H420+H476+H518+H532+H574+H581+H602+H623+H630+H637+H644</f>
        <v>0</v>
      </c>
      <c r="I210" s="63">
        <f t="shared" si="80"/>
        <v>0</v>
      </c>
      <c r="J210" s="63" t="s">
        <v>224</v>
      </c>
      <c r="K210" s="84" t="s">
        <v>224</v>
      </c>
    </row>
    <row r="211" spans="1:12" ht="23.25" customHeight="1">
      <c r="A211" s="211"/>
      <c r="B211" s="297"/>
      <c r="C211" s="43" t="s">
        <v>253</v>
      </c>
      <c r="D211" s="63">
        <f t="shared" si="118"/>
        <v>0</v>
      </c>
      <c r="E211" s="63">
        <f t="shared" si="119"/>
        <v>0</v>
      </c>
      <c r="F211" s="63" t="s">
        <v>224</v>
      </c>
      <c r="G211" s="63" t="s">
        <v>224</v>
      </c>
      <c r="H211" s="63">
        <f>H220+H274+H309+H344+H386+H421+H477+H519+H533+H575+H582+H603+H624+H631+H638+H645</f>
        <v>0</v>
      </c>
      <c r="I211" s="63">
        <f t="shared" si="80"/>
        <v>0</v>
      </c>
      <c r="J211" s="63" t="s">
        <v>224</v>
      </c>
      <c r="K211" s="84" t="s">
        <v>224</v>
      </c>
    </row>
    <row r="212" spans="1:12" ht="60" customHeight="1" thickBot="1">
      <c r="A212" s="211"/>
      <c r="B212" s="298"/>
      <c r="C212" s="44" t="s">
        <v>244</v>
      </c>
      <c r="D212" s="64">
        <f>D244</f>
        <v>56000</v>
      </c>
      <c r="E212" s="64">
        <f>E244</f>
        <v>56000</v>
      </c>
      <c r="F212" s="64"/>
      <c r="G212" s="64"/>
      <c r="H212" s="64"/>
      <c r="I212" s="64"/>
      <c r="J212" s="64"/>
      <c r="K212" s="85"/>
    </row>
    <row r="213" spans="1:12" ht="16.5" customHeight="1" thickBot="1">
      <c r="A213" s="211"/>
      <c r="B213" s="219" t="s">
        <v>48</v>
      </c>
      <c r="C213" s="219"/>
      <c r="D213" s="65"/>
      <c r="E213" s="65"/>
      <c r="F213" s="67"/>
      <c r="G213" s="59"/>
      <c r="H213" s="59"/>
      <c r="I213" s="59"/>
      <c r="J213" s="59"/>
      <c r="K213" s="59"/>
    </row>
    <row r="214" spans="1:12" ht="16.5" customHeight="1">
      <c r="A214" s="211"/>
      <c r="B214" s="284"/>
      <c r="C214" s="131" t="s">
        <v>3</v>
      </c>
      <c r="D214" s="68">
        <f>D215+D217+D219+D220</f>
        <v>1601286.8000000003</v>
      </c>
      <c r="E214" s="68">
        <f>E215+E217+E219+E220</f>
        <v>1601286.8000000003</v>
      </c>
      <c r="F214" s="68">
        <f t="shared" ref="F214" si="122">F215+F217</f>
        <v>1538517.3</v>
      </c>
      <c r="G214" s="68">
        <f t="shared" ref="G214" si="123">G215+G217</f>
        <v>810708.9</v>
      </c>
      <c r="H214" s="68">
        <f>H215+H217+H219+H220</f>
        <v>810708.9</v>
      </c>
      <c r="I214" s="68">
        <f t="shared" si="80"/>
        <v>50.628588207933767</v>
      </c>
      <c r="J214" s="68">
        <f t="shared" si="83"/>
        <v>50.628588207933767</v>
      </c>
      <c r="K214" s="132">
        <f t="shared" si="84"/>
        <v>52.69416859985909</v>
      </c>
    </row>
    <row r="215" spans="1:12" ht="16.5" customHeight="1">
      <c r="A215" s="211"/>
      <c r="B215" s="285"/>
      <c r="C215" s="47" t="s">
        <v>4</v>
      </c>
      <c r="D215" s="54">
        <f>D247+D254+D261</f>
        <v>122047.59999999999</v>
      </c>
      <c r="E215" s="54">
        <f>E247+E254+E261</f>
        <v>122047.59999999999</v>
      </c>
      <c r="F215" s="54">
        <f t="shared" ref="F215:F218" si="124">F247+F254+F261</f>
        <v>75671.7</v>
      </c>
      <c r="G215" s="54">
        <f t="shared" ref="G215:H215" si="125">G247+G254+G261</f>
        <v>73052.5</v>
      </c>
      <c r="H215" s="54">
        <f t="shared" si="125"/>
        <v>73052.5</v>
      </c>
      <c r="I215" s="54">
        <f t="shared" si="80"/>
        <v>59.855744807763536</v>
      </c>
      <c r="J215" s="54">
        <f t="shared" si="83"/>
        <v>59.855744807763536</v>
      </c>
      <c r="K215" s="133">
        <f t="shared" si="84"/>
        <v>96.538732445550977</v>
      </c>
    </row>
    <row r="216" spans="1:12" ht="32.25" customHeight="1">
      <c r="A216" s="211"/>
      <c r="B216" s="285"/>
      <c r="C216" s="47" t="s">
        <v>222</v>
      </c>
      <c r="D216" s="54">
        <f t="shared" ref="D216:D220" si="126">D248+D255+D262</f>
        <v>122047.59999999999</v>
      </c>
      <c r="E216" s="54">
        <f t="shared" ref="E216" si="127">E248+E255+E262</f>
        <v>122047.59999999999</v>
      </c>
      <c r="F216" s="54">
        <f t="shared" si="124"/>
        <v>75671.7</v>
      </c>
      <c r="G216" s="54">
        <f t="shared" ref="G216:H218" si="128">G248+G255+G262</f>
        <v>73052.5</v>
      </c>
      <c r="H216" s="54">
        <f t="shared" si="128"/>
        <v>73052.5</v>
      </c>
      <c r="I216" s="54">
        <f t="shared" si="80"/>
        <v>59.855744807763536</v>
      </c>
      <c r="J216" s="54">
        <f t="shared" si="83"/>
        <v>59.855744807763536</v>
      </c>
      <c r="K216" s="133">
        <f t="shared" si="84"/>
        <v>96.538732445550977</v>
      </c>
    </row>
    <row r="217" spans="1:12" ht="30" customHeight="1">
      <c r="A217" s="211"/>
      <c r="B217" s="285"/>
      <c r="C217" s="47" t="s">
        <v>251</v>
      </c>
      <c r="D217" s="54">
        <f t="shared" si="126"/>
        <v>1462845.6</v>
      </c>
      <c r="E217" s="54">
        <f t="shared" ref="E217" si="129">E249+E256+E263</f>
        <v>1462845.6</v>
      </c>
      <c r="F217" s="54">
        <f t="shared" si="124"/>
        <v>1462845.6</v>
      </c>
      <c r="G217" s="54">
        <f t="shared" si="128"/>
        <v>737656.4</v>
      </c>
      <c r="H217" s="54">
        <f t="shared" si="128"/>
        <v>737656.4</v>
      </c>
      <c r="I217" s="54">
        <f t="shared" si="80"/>
        <v>50.426128362419107</v>
      </c>
      <c r="J217" s="54">
        <f t="shared" si="83"/>
        <v>50.426128362419107</v>
      </c>
      <c r="K217" s="133">
        <f t="shared" si="84"/>
        <v>50.426128362419107</v>
      </c>
    </row>
    <row r="218" spans="1:12" ht="16.5" customHeight="1">
      <c r="A218" s="211"/>
      <c r="B218" s="285"/>
      <c r="C218" s="47" t="s">
        <v>223</v>
      </c>
      <c r="D218" s="54">
        <f t="shared" si="126"/>
        <v>1462845.6</v>
      </c>
      <c r="E218" s="54">
        <f t="shared" ref="E218" si="130">E250+E257+E264</f>
        <v>1462845.6</v>
      </c>
      <c r="F218" s="54">
        <f t="shared" si="124"/>
        <v>1462845.6</v>
      </c>
      <c r="G218" s="54">
        <f t="shared" si="128"/>
        <v>737656.4</v>
      </c>
      <c r="H218" s="54">
        <f t="shared" si="128"/>
        <v>737656.4</v>
      </c>
      <c r="I218" s="54">
        <f t="shared" si="80"/>
        <v>50.426128362419107</v>
      </c>
      <c r="J218" s="54">
        <f t="shared" si="83"/>
        <v>50.426128362419107</v>
      </c>
      <c r="K218" s="133">
        <f t="shared" si="84"/>
        <v>50.426128362419107</v>
      </c>
    </row>
    <row r="219" spans="1:12" ht="16.5" customHeight="1">
      <c r="A219" s="211"/>
      <c r="B219" s="285"/>
      <c r="C219" s="47" t="s">
        <v>252</v>
      </c>
      <c r="D219" s="54">
        <f t="shared" si="126"/>
        <v>16393.599999999999</v>
      </c>
      <c r="E219" s="54">
        <f t="shared" ref="E219" si="131">E251+E258+E265</f>
        <v>16393.599999999999</v>
      </c>
      <c r="F219" s="54" t="s">
        <v>224</v>
      </c>
      <c r="G219" s="54" t="s">
        <v>224</v>
      </c>
      <c r="H219" s="54">
        <f t="shared" ref="H219" si="132">H251+H258+H265</f>
        <v>0</v>
      </c>
      <c r="I219" s="54">
        <f t="shared" si="80"/>
        <v>0</v>
      </c>
      <c r="J219" s="54" t="s">
        <v>224</v>
      </c>
      <c r="K219" s="133" t="s">
        <v>224</v>
      </c>
    </row>
    <row r="220" spans="1:12" ht="16.5" customHeight="1" thickBot="1">
      <c r="A220" s="211"/>
      <c r="B220" s="286"/>
      <c r="C220" s="48" t="s">
        <v>253</v>
      </c>
      <c r="D220" s="54">
        <f t="shared" si="126"/>
        <v>0</v>
      </c>
      <c r="E220" s="54">
        <f t="shared" ref="E220" si="133">E252+E259+E266</f>
        <v>0</v>
      </c>
      <c r="F220" s="56" t="s">
        <v>224</v>
      </c>
      <c r="G220" s="56" t="s">
        <v>224</v>
      </c>
      <c r="H220" s="54">
        <f t="shared" ref="H220" si="134">H252+H259+H266</f>
        <v>0</v>
      </c>
      <c r="I220" s="56">
        <f t="shared" ref="I220:I328" si="135">IF(H220=0,0,H220/D220*100)</f>
        <v>0</v>
      </c>
      <c r="J220" s="56" t="s">
        <v>224</v>
      </c>
      <c r="K220" s="134" t="s">
        <v>224</v>
      </c>
    </row>
    <row r="221" spans="1:12" ht="16.5" customHeight="1" thickBot="1">
      <c r="A221" s="211"/>
      <c r="B221" s="129"/>
      <c r="C221" s="140" t="s">
        <v>245</v>
      </c>
      <c r="D221" s="138"/>
      <c r="E221" s="138"/>
      <c r="F221" s="138"/>
      <c r="G221" s="138"/>
      <c r="H221" s="138"/>
      <c r="I221" s="138"/>
      <c r="J221" s="138"/>
      <c r="K221" s="139"/>
    </row>
    <row r="222" spans="1:12" ht="16.5" customHeight="1">
      <c r="A222" s="211"/>
      <c r="B222" s="284" t="s">
        <v>5</v>
      </c>
      <c r="C222" s="131" t="s">
        <v>3</v>
      </c>
      <c r="D222" s="68">
        <f>D223+D225+D227+D228</f>
        <v>15652308.399999997</v>
      </c>
      <c r="E222" s="68">
        <f>E223+E225+E227+E228</f>
        <v>15839485.4</v>
      </c>
      <c r="F222" s="68">
        <f>F223+F225</f>
        <v>15009836.799999999</v>
      </c>
      <c r="G222" s="68">
        <f>G223+G225</f>
        <v>10360316.399999999</v>
      </c>
      <c r="H222" s="68">
        <f t="shared" ref="H222" si="136">H223+H225+H227+H228</f>
        <v>10357308.699999999</v>
      </c>
      <c r="I222" s="161">
        <f t="shared" ref="I222:I244" si="137">IF(H222=0,0,H222/D222*100)</f>
        <v>66.171125915203675</v>
      </c>
      <c r="J222" s="161">
        <f t="shared" ref="J222:J226" si="138">IF(G222=0,0,G222/E222*100)</f>
        <v>65.408162818218813</v>
      </c>
      <c r="K222" s="162">
        <f t="shared" ref="K222:K226" si="139">IF(G222=0,0,G222/F222*100)</f>
        <v>69.023511301601886</v>
      </c>
    </row>
    <row r="223" spans="1:12" ht="16.5" customHeight="1">
      <c r="A223" s="211"/>
      <c r="B223" s="285"/>
      <c r="C223" s="47" t="s">
        <v>4</v>
      </c>
      <c r="D223" s="54">
        <f t="shared" ref="D223:D228" si="140">D269+D304+D339+D381+D416+D472+D514+D528+D570+D577+D598+D619+D626+D633+D640+D647+D654+D683+D231</f>
        <v>13417462.699999997</v>
      </c>
      <c r="E223" s="54">
        <f t="shared" ref="E223:H228" si="141">E269+E304+E339+E381+E416+E472+E514+E528+E570+E577+E598+E619+E626+E633+E640+E647+E654+E683+E231</f>
        <v>13604639.699999999</v>
      </c>
      <c r="F223" s="54">
        <f t="shared" si="141"/>
        <v>13541390.999999998</v>
      </c>
      <c r="G223" s="54">
        <f t="shared" si="141"/>
        <v>9618286.7999999989</v>
      </c>
      <c r="H223" s="54">
        <f t="shared" si="141"/>
        <v>9615279.0999999996</v>
      </c>
      <c r="I223" s="54">
        <f t="shared" si="137"/>
        <v>71.662424669904254</v>
      </c>
      <c r="J223" s="54">
        <f t="shared" si="138"/>
        <v>70.69857792705821</v>
      </c>
      <c r="K223" s="133">
        <f t="shared" si="139"/>
        <v>71.028794604631102</v>
      </c>
      <c r="L223" s="141" t="s">
        <v>246</v>
      </c>
    </row>
    <row r="224" spans="1:12" ht="30.75" customHeight="1">
      <c r="A224" s="211"/>
      <c r="B224" s="285"/>
      <c r="C224" s="47" t="s">
        <v>222</v>
      </c>
      <c r="D224" s="54">
        <f t="shared" si="140"/>
        <v>122739.79999999999</v>
      </c>
      <c r="E224" s="54">
        <f t="shared" si="141"/>
        <v>122739.79999999999</v>
      </c>
      <c r="F224" s="54">
        <f t="shared" si="141"/>
        <v>76363.899999999994</v>
      </c>
      <c r="G224" s="54">
        <f t="shared" si="141"/>
        <v>73571.600000000006</v>
      </c>
      <c r="H224" s="54">
        <f t="shared" si="141"/>
        <v>73571.600000000006</v>
      </c>
      <c r="I224" s="54">
        <f t="shared" si="137"/>
        <v>59.94111119620532</v>
      </c>
      <c r="J224" s="54">
        <f t="shared" si="138"/>
        <v>59.94111119620532</v>
      </c>
      <c r="K224" s="133">
        <f t="shared" si="139"/>
        <v>96.343429290541749</v>
      </c>
    </row>
    <row r="225" spans="1:11" ht="30" customHeight="1">
      <c r="A225" s="211"/>
      <c r="B225" s="285"/>
      <c r="C225" s="47" t="s">
        <v>9</v>
      </c>
      <c r="D225" s="54">
        <f t="shared" si="140"/>
        <v>2218445.7999999998</v>
      </c>
      <c r="E225" s="54">
        <f t="shared" si="141"/>
        <v>2218445.7999999998</v>
      </c>
      <c r="F225" s="54">
        <f t="shared" si="141"/>
        <v>1468445.8</v>
      </c>
      <c r="G225" s="54">
        <f t="shared" si="141"/>
        <v>742029.6</v>
      </c>
      <c r="H225" s="54">
        <f t="shared" si="141"/>
        <v>742029.6</v>
      </c>
      <c r="I225" s="54">
        <f t="shared" si="137"/>
        <v>33.448173491549802</v>
      </c>
      <c r="J225" s="54">
        <f t="shared" si="138"/>
        <v>33.448173491549802</v>
      </c>
      <c r="K225" s="133">
        <f t="shared" si="139"/>
        <v>50.531630108513369</v>
      </c>
    </row>
    <row r="226" spans="1:11" ht="30" customHeight="1">
      <c r="A226" s="211"/>
      <c r="B226" s="285"/>
      <c r="C226" s="47" t="s">
        <v>223</v>
      </c>
      <c r="D226" s="54">
        <f t="shared" si="140"/>
        <v>1468445.8</v>
      </c>
      <c r="E226" s="54">
        <f t="shared" si="141"/>
        <v>1468445.8</v>
      </c>
      <c r="F226" s="54">
        <f t="shared" si="141"/>
        <v>1468445.8</v>
      </c>
      <c r="G226" s="54">
        <f t="shared" si="141"/>
        <v>742029.6</v>
      </c>
      <c r="H226" s="54">
        <f t="shared" si="141"/>
        <v>742029.6</v>
      </c>
      <c r="I226" s="54">
        <f t="shared" si="137"/>
        <v>50.531630108513369</v>
      </c>
      <c r="J226" s="54">
        <f t="shared" si="138"/>
        <v>50.531630108513369</v>
      </c>
      <c r="K226" s="133">
        <f t="shared" si="139"/>
        <v>50.531630108513369</v>
      </c>
    </row>
    <row r="227" spans="1:11" ht="16.5" customHeight="1">
      <c r="A227" s="211"/>
      <c r="B227" s="285"/>
      <c r="C227" s="47" t="s">
        <v>252</v>
      </c>
      <c r="D227" s="54">
        <f t="shared" si="140"/>
        <v>16399.899999999998</v>
      </c>
      <c r="E227" s="54">
        <f t="shared" si="141"/>
        <v>16399.899999999998</v>
      </c>
      <c r="F227" s="54" t="s">
        <v>224</v>
      </c>
      <c r="G227" s="54" t="s">
        <v>224</v>
      </c>
      <c r="H227" s="54">
        <f t="shared" si="141"/>
        <v>0</v>
      </c>
      <c r="I227" s="54">
        <f t="shared" si="137"/>
        <v>0</v>
      </c>
      <c r="J227" s="54" t="s">
        <v>224</v>
      </c>
      <c r="K227" s="133" t="s">
        <v>224</v>
      </c>
    </row>
    <row r="228" spans="1:11" ht="16.5" customHeight="1" thickBot="1">
      <c r="A228" s="211"/>
      <c r="B228" s="285"/>
      <c r="C228" s="48" t="s">
        <v>253</v>
      </c>
      <c r="D228" s="56">
        <f t="shared" si="140"/>
        <v>0</v>
      </c>
      <c r="E228" s="56">
        <f t="shared" si="141"/>
        <v>0</v>
      </c>
      <c r="F228" s="56" t="s">
        <v>224</v>
      </c>
      <c r="G228" s="56" t="s">
        <v>224</v>
      </c>
      <c r="H228" s="54">
        <f t="shared" si="141"/>
        <v>0</v>
      </c>
      <c r="I228" s="57">
        <f t="shared" si="137"/>
        <v>0</v>
      </c>
      <c r="J228" s="56" t="s">
        <v>224</v>
      </c>
      <c r="K228" s="134" t="s">
        <v>224</v>
      </c>
    </row>
    <row r="229" spans="1:11" ht="16.5" customHeight="1" thickBot="1">
      <c r="A229" s="211"/>
      <c r="B229" s="285"/>
      <c r="C229" s="137" t="s">
        <v>48</v>
      </c>
      <c r="D229" s="138"/>
      <c r="E229" s="138"/>
      <c r="F229" s="138"/>
      <c r="G229" s="138"/>
      <c r="H229" s="138"/>
      <c r="I229" s="138"/>
      <c r="J229" s="138"/>
      <c r="K229" s="139"/>
    </row>
    <row r="230" spans="1:11" ht="16.5" customHeight="1">
      <c r="A230" s="211"/>
      <c r="B230" s="285"/>
      <c r="C230" s="131" t="s">
        <v>3</v>
      </c>
      <c r="D230" s="68">
        <f>D231+D233+D235+D236</f>
        <v>1601286.8000000003</v>
      </c>
      <c r="E230" s="68">
        <f>E231+E233+E235+E236</f>
        <v>1601286.8000000003</v>
      </c>
      <c r="F230" s="68">
        <f>F231+F233</f>
        <v>1538517.3</v>
      </c>
      <c r="G230" s="68">
        <f>G231+G233</f>
        <v>810708.9</v>
      </c>
      <c r="H230" s="68">
        <f t="shared" ref="H230" si="142">H231+H233+H235+H236</f>
        <v>810708.9</v>
      </c>
      <c r="I230" s="161">
        <f t="shared" si="137"/>
        <v>50.628588207933767</v>
      </c>
      <c r="J230" s="161">
        <f t="shared" ref="J230:J234" si="143">IF(G230=0,0,G230/E230*100)</f>
        <v>50.628588207933767</v>
      </c>
      <c r="K230" s="162">
        <f t="shared" ref="K230:K234" si="144">IF(G230=0,0,G230/F230*100)</f>
        <v>52.69416859985909</v>
      </c>
    </row>
    <row r="231" spans="1:11" ht="16.5" customHeight="1">
      <c r="A231" s="211"/>
      <c r="B231" s="285"/>
      <c r="C231" s="47" t="s">
        <v>4</v>
      </c>
      <c r="D231" s="54">
        <f>D247+D254</f>
        <v>122047.59999999999</v>
      </c>
      <c r="E231" s="54">
        <f>E247+E254</f>
        <v>122047.59999999999</v>
      </c>
      <c r="F231" s="54">
        <f t="shared" ref="F231:H231" si="145">F247+F254</f>
        <v>75671.7</v>
      </c>
      <c r="G231" s="54">
        <f t="shared" si="145"/>
        <v>73052.5</v>
      </c>
      <c r="H231" s="54">
        <f t="shared" si="145"/>
        <v>73052.5</v>
      </c>
      <c r="I231" s="54">
        <f t="shared" si="137"/>
        <v>59.855744807763536</v>
      </c>
      <c r="J231" s="54">
        <f t="shared" si="143"/>
        <v>59.855744807763536</v>
      </c>
      <c r="K231" s="133">
        <f t="shared" si="144"/>
        <v>96.538732445550977</v>
      </c>
    </row>
    <row r="232" spans="1:11" ht="29.25" customHeight="1">
      <c r="A232" s="211"/>
      <c r="B232" s="285"/>
      <c r="C232" s="47" t="s">
        <v>222</v>
      </c>
      <c r="D232" s="54">
        <f t="shared" ref="D232:D236" si="146">D248+D255</f>
        <v>122047.59999999999</v>
      </c>
      <c r="E232" s="54">
        <f t="shared" ref="E232:H236" si="147">E248+E255</f>
        <v>122047.59999999999</v>
      </c>
      <c r="F232" s="54">
        <f t="shared" si="147"/>
        <v>75671.7</v>
      </c>
      <c r="G232" s="54">
        <f t="shared" si="147"/>
        <v>73052.5</v>
      </c>
      <c r="H232" s="54">
        <f t="shared" si="147"/>
        <v>73052.5</v>
      </c>
      <c r="I232" s="54">
        <f t="shared" si="137"/>
        <v>59.855744807763536</v>
      </c>
      <c r="J232" s="54">
        <f t="shared" si="143"/>
        <v>59.855744807763536</v>
      </c>
      <c r="K232" s="133">
        <f t="shared" si="144"/>
        <v>96.538732445550977</v>
      </c>
    </row>
    <row r="233" spans="1:11" ht="28.5" customHeight="1">
      <c r="A233" s="211"/>
      <c r="B233" s="285"/>
      <c r="C233" s="47" t="s">
        <v>9</v>
      </c>
      <c r="D233" s="54">
        <f t="shared" si="146"/>
        <v>1462845.6</v>
      </c>
      <c r="E233" s="54">
        <f t="shared" si="147"/>
        <v>1462845.6</v>
      </c>
      <c r="F233" s="54">
        <f t="shared" si="147"/>
        <v>1462845.6</v>
      </c>
      <c r="G233" s="54">
        <f t="shared" si="147"/>
        <v>737656.4</v>
      </c>
      <c r="H233" s="54">
        <f t="shared" si="147"/>
        <v>737656.4</v>
      </c>
      <c r="I233" s="54">
        <f t="shared" si="137"/>
        <v>50.426128362419107</v>
      </c>
      <c r="J233" s="54">
        <f t="shared" si="143"/>
        <v>50.426128362419107</v>
      </c>
      <c r="K233" s="133">
        <f t="shared" si="144"/>
        <v>50.426128362419107</v>
      </c>
    </row>
    <row r="234" spans="1:11" ht="30" customHeight="1">
      <c r="A234" s="211"/>
      <c r="B234" s="285"/>
      <c r="C234" s="47" t="s">
        <v>223</v>
      </c>
      <c r="D234" s="54">
        <f t="shared" si="146"/>
        <v>1462845.6</v>
      </c>
      <c r="E234" s="54">
        <f t="shared" si="147"/>
        <v>1462845.6</v>
      </c>
      <c r="F234" s="54">
        <f t="shared" si="147"/>
        <v>1462845.6</v>
      </c>
      <c r="G234" s="54">
        <f t="shared" si="147"/>
        <v>737656.4</v>
      </c>
      <c r="H234" s="54">
        <f t="shared" si="147"/>
        <v>737656.4</v>
      </c>
      <c r="I234" s="54">
        <f t="shared" si="137"/>
        <v>50.426128362419107</v>
      </c>
      <c r="J234" s="136">
        <f t="shared" si="143"/>
        <v>50.426128362419107</v>
      </c>
      <c r="K234" s="163">
        <f t="shared" si="144"/>
        <v>50.426128362419107</v>
      </c>
    </row>
    <row r="235" spans="1:11" ht="16.5" customHeight="1">
      <c r="A235" s="211"/>
      <c r="B235" s="285"/>
      <c r="C235" s="47" t="s">
        <v>252</v>
      </c>
      <c r="D235" s="54">
        <f t="shared" si="146"/>
        <v>16393.599999999999</v>
      </c>
      <c r="E235" s="54">
        <f t="shared" si="147"/>
        <v>16393.599999999999</v>
      </c>
      <c r="F235" s="54" t="s">
        <v>224</v>
      </c>
      <c r="G235" s="54" t="s">
        <v>224</v>
      </c>
      <c r="H235" s="54">
        <f t="shared" si="147"/>
        <v>0</v>
      </c>
      <c r="I235" s="54">
        <f t="shared" si="137"/>
        <v>0</v>
      </c>
      <c r="J235" s="54" t="s">
        <v>224</v>
      </c>
      <c r="K235" s="133" t="s">
        <v>224</v>
      </c>
    </row>
    <row r="236" spans="1:11" ht="16.5" customHeight="1" thickBot="1">
      <c r="A236" s="211"/>
      <c r="B236" s="286"/>
      <c r="C236" s="48" t="s">
        <v>253</v>
      </c>
      <c r="D236" s="56">
        <f t="shared" si="146"/>
        <v>0</v>
      </c>
      <c r="E236" s="56">
        <f t="shared" si="147"/>
        <v>0</v>
      </c>
      <c r="F236" s="56" t="s">
        <v>224</v>
      </c>
      <c r="G236" s="56" t="s">
        <v>224</v>
      </c>
      <c r="H236" s="56">
        <f t="shared" si="147"/>
        <v>0</v>
      </c>
      <c r="I236" s="57">
        <f t="shared" si="137"/>
        <v>0</v>
      </c>
      <c r="J236" s="56" t="s">
        <v>224</v>
      </c>
      <c r="K236" s="134" t="s">
        <v>224</v>
      </c>
    </row>
    <row r="237" spans="1:11" ht="16.5" customHeight="1">
      <c r="A237" s="211"/>
      <c r="B237" s="301" t="s">
        <v>225</v>
      </c>
      <c r="C237" s="131" t="s">
        <v>3</v>
      </c>
      <c r="D237" s="68">
        <f>D238+D240+D242+D243+D244</f>
        <v>61000</v>
      </c>
      <c r="E237" s="68">
        <f>E238+E240+E242+E243+E244</f>
        <v>61000</v>
      </c>
      <c r="F237" s="68">
        <f>F238+F240+F244</f>
        <v>5000</v>
      </c>
      <c r="G237" s="68">
        <f>G238+G240+G244</f>
        <v>348.5</v>
      </c>
      <c r="H237" s="68">
        <f t="shared" ref="H237" si="148">H238+H240+H242+H243+H244</f>
        <v>348.5</v>
      </c>
      <c r="I237" s="161">
        <f t="shared" si="137"/>
        <v>0.57131147540983607</v>
      </c>
      <c r="J237" s="161">
        <f t="shared" ref="J237:J242" si="149">IF(G237=0,0,G237/E237*100)</f>
        <v>0.57131147540983607</v>
      </c>
      <c r="K237" s="162">
        <f t="shared" ref="K237:K242" si="150">IF(G237=0,0,G237/F237*100)</f>
        <v>6.97</v>
      </c>
    </row>
    <row r="238" spans="1:11" ht="16.5" customHeight="1">
      <c r="A238" s="211"/>
      <c r="B238" s="302"/>
      <c r="C238" s="47" t="s">
        <v>4</v>
      </c>
      <c r="D238" s="54">
        <f t="shared" ref="D238:D244" si="151">D675</f>
        <v>5000</v>
      </c>
      <c r="E238" s="54">
        <f t="shared" ref="E238:H244" si="152">E675</f>
        <v>5000</v>
      </c>
      <c r="F238" s="54">
        <f t="shared" si="152"/>
        <v>5000</v>
      </c>
      <c r="G238" s="54">
        <f t="shared" si="152"/>
        <v>348.5</v>
      </c>
      <c r="H238" s="54">
        <f t="shared" si="152"/>
        <v>348.5</v>
      </c>
      <c r="I238" s="54">
        <f t="shared" si="137"/>
        <v>6.97</v>
      </c>
      <c r="J238" s="54">
        <f t="shared" si="149"/>
        <v>6.97</v>
      </c>
      <c r="K238" s="133">
        <f t="shared" si="150"/>
        <v>6.97</v>
      </c>
    </row>
    <row r="239" spans="1:11" ht="30.75" customHeight="1">
      <c r="A239" s="211"/>
      <c r="B239" s="302"/>
      <c r="C239" s="47" t="s">
        <v>222</v>
      </c>
      <c r="D239" s="54">
        <f t="shared" si="151"/>
        <v>0</v>
      </c>
      <c r="E239" s="54">
        <f t="shared" si="152"/>
        <v>0</v>
      </c>
      <c r="F239" s="54">
        <f t="shared" si="152"/>
        <v>0</v>
      </c>
      <c r="G239" s="54">
        <f t="shared" si="152"/>
        <v>0</v>
      </c>
      <c r="H239" s="54">
        <f t="shared" si="152"/>
        <v>0</v>
      </c>
      <c r="I239" s="54">
        <f t="shared" si="137"/>
        <v>0</v>
      </c>
      <c r="J239" s="54">
        <f t="shared" si="149"/>
        <v>0</v>
      </c>
      <c r="K239" s="133">
        <f t="shared" si="150"/>
        <v>0</v>
      </c>
    </row>
    <row r="240" spans="1:11" ht="30" customHeight="1">
      <c r="A240" s="211"/>
      <c r="B240" s="302"/>
      <c r="C240" s="47" t="s">
        <v>9</v>
      </c>
      <c r="D240" s="54">
        <f t="shared" si="151"/>
        <v>0</v>
      </c>
      <c r="E240" s="54">
        <f t="shared" si="152"/>
        <v>0</v>
      </c>
      <c r="F240" s="54">
        <f t="shared" si="152"/>
        <v>0</v>
      </c>
      <c r="G240" s="54">
        <f t="shared" si="152"/>
        <v>0</v>
      </c>
      <c r="H240" s="54">
        <f t="shared" si="152"/>
        <v>0</v>
      </c>
      <c r="I240" s="54">
        <f t="shared" si="137"/>
        <v>0</v>
      </c>
      <c r="J240" s="54">
        <f t="shared" si="149"/>
        <v>0</v>
      </c>
      <c r="K240" s="133">
        <f t="shared" si="150"/>
        <v>0</v>
      </c>
    </row>
    <row r="241" spans="1:13" ht="16.5" customHeight="1">
      <c r="A241" s="211"/>
      <c r="B241" s="302"/>
      <c r="C241" s="47" t="s">
        <v>223</v>
      </c>
      <c r="D241" s="54">
        <f t="shared" si="151"/>
        <v>0</v>
      </c>
      <c r="E241" s="54">
        <f t="shared" si="152"/>
        <v>0</v>
      </c>
      <c r="F241" s="54">
        <f t="shared" si="152"/>
        <v>0</v>
      </c>
      <c r="G241" s="54">
        <f t="shared" si="152"/>
        <v>0</v>
      </c>
      <c r="H241" s="54">
        <f t="shared" si="152"/>
        <v>0</v>
      </c>
      <c r="I241" s="54">
        <f t="shared" si="137"/>
        <v>0</v>
      </c>
      <c r="J241" s="54">
        <f t="shared" si="149"/>
        <v>0</v>
      </c>
      <c r="K241" s="133">
        <f t="shared" si="150"/>
        <v>0</v>
      </c>
    </row>
    <row r="242" spans="1:13" ht="16.5" customHeight="1">
      <c r="A242" s="211"/>
      <c r="B242" s="302"/>
      <c r="C242" s="47" t="s">
        <v>252</v>
      </c>
      <c r="D242" s="54">
        <f t="shared" si="151"/>
        <v>0</v>
      </c>
      <c r="E242" s="54">
        <f t="shared" si="152"/>
        <v>0</v>
      </c>
      <c r="F242" s="54" t="str">
        <f t="shared" si="152"/>
        <v>х</v>
      </c>
      <c r="G242" s="54" t="str">
        <f t="shared" si="152"/>
        <v>х</v>
      </c>
      <c r="H242" s="54">
        <f t="shared" si="152"/>
        <v>0</v>
      </c>
      <c r="I242" s="136">
        <f t="shared" si="137"/>
        <v>0</v>
      </c>
      <c r="J242" s="136" t="e">
        <f t="shared" si="149"/>
        <v>#VALUE!</v>
      </c>
      <c r="K242" s="163" t="e">
        <f t="shared" si="150"/>
        <v>#VALUE!</v>
      </c>
    </row>
    <row r="243" spans="1:13" ht="16.5" customHeight="1">
      <c r="A243" s="211"/>
      <c r="B243" s="302"/>
      <c r="C243" s="135" t="s">
        <v>253</v>
      </c>
      <c r="D243" s="55">
        <f t="shared" si="151"/>
        <v>0</v>
      </c>
      <c r="E243" s="55">
        <f t="shared" si="152"/>
        <v>0</v>
      </c>
      <c r="F243" s="55" t="str">
        <f t="shared" si="152"/>
        <v>х</v>
      </c>
      <c r="G243" s="55" t="str">
        <f t="shared" si="152"/>
        <v>х</v>
      </c>
      <c r="H243" s="55">
        <f t="shared" si="152"/>
        <v>0</v>
      </c>
      <c r="I243" s="54">
        <f t="shared" si="137"/>
        <v>0</v>
      </c>
      <c r="J243" s="54" t="s">
        <v>224</v>
      </c>
      <c r="K243" s="133" t="s">
        <v>224</v>
      </c>
    </row>
    <row r="244" spans="1:13" ht="74.25" customHeight="1" thickBot="1">
      <c r="A244" s="212"/>
      <c r="B244" s="303"/>
      <c r="C244" s="48" t="s">
        <v>244</v>
      </c>
      <c r="D244" s="56">
        <f t="shared" si="151"/>
        <v>56000</v>
      </c>
      <c r="E244" s="56">
        <f t="shared" si="152"/>
        <v>56000</v>
      </c>
      <c r="F244" s="56">
        <f t="shared" si="152"/>
        <v>0</v>
      </c>
      <c r="G244" s="56">
        <f t="shared" si="152"/>
        <v>0</v>
      </c>
      <c r="H244" s="56">
        <f t="shared" si="152"/>
        <v>0</v>
      </c>
      <c r="I244" s="57">
        <f t="shared" si="137"/>
        <v>0</v>
      </c>
      <c r="J244" s="56" t="s">
        <v>224</v>
      </c>
      <c r="K244" s="134" t="s">
        <v>224</v>
      </c>
    </row>
    <row r="245" spans="1:13" ht="16.5" customHeight="1" thickBot="1">
      <c r="A245" s="110"/>
      <c r="B245" s="144" t="s">
        <v>73</v>
      </c>
      <c r="C245" s="145"/>
      <c r="D245" s="138"/>
      <c r="E245" s="138"/>
      <c r="F245" s="104"/>
      <c r="G245" s="105"/>
      <c r="H245" s="105"/>
      <c r="I245" s="105"/>
      <c r="J245" s="105"/>
      <c r="K245" s="106"/>
    </row>
    <row r="246" spans="1:13" ht="16.5" customHeight="1">
      <c r="A246" s="287" t="s">
        <v>70</v>
      </c>
      <c r="B246" s="195" t="s">
        <v>211</v>
      </c>
      <c r="C246" s="33" t="s">
        <v>3</v>
      </c>
      <c r="D246" s="53">
        <f>D247+D249+D251+D252</f>
        <v>118533.90000000001</v>
      </c>
      <c r="E246" s="53">
        <f>E247+E249+E251+E252</f>
        <v>118533.90000000001</v>
      </c>
      <c r="F246" s="53">
        <f t="shared" ref="F246" si="153">F247+F249</f>
        <v>118140.3</v>
      </c>
      <c r="G246" s="53">
        <f t="shared" ref="G246" si="154">G247+G249</f>
        <v>109355.4</v>
      </c>
      <c r="H246" s="53">
        <f>H247+H249+H251+H252</f>
        <v>109355.4</v>
      </c>
      <c r="I246" s="53">
        <f t="shared" si="135"/>
        <v>92.256645567217461</v>
      </c>
      <c r="J246" s="53">
        <f t="shared" ref="J246:J328" si="155">IF(G246=0,0,G246/E246*100)</f>
        <v>92.256645567217461</v>
      </c>
      <c r="K246" s="53">
        <f t="shared" ref="K246:K328" si="156">IF(G246=0,0,G246/F246*100)</f>
        <v>92.56401075670199</v>
      </c>
    </row>
    <row r="247" spans="1:13" ht="16.5" customHeight="1">
      <c r="A247" s="259"/>
      <c r="B247" s="195"/>
      <c r="C247" s="17" t="s">
        <v>4</v>
      </c>
      <c r="D247" s="54">
        <v>19395.7</v>
      </c>
      <c r="E247" s="54">
        <v>19395.7</v>
      </c>
      <c r="F247" s="54">
        <v>19395.7</v>
      </c>
      <c r="G247" s="54">
        <v>13299.5</v>
      </c>
      <c r="H247" s="54">
        <v>13299.5</v>
      </c>
      <c r="I247" s="69">
        <f t="shared" si="135"/>
        <v>68.56932206623118</v>
      </c>
      <c r="J247" s="69">
        <f t="shared" si="155"/>
        <v>68.56932206623118</v>
      </c>
      <c r="K247" s="80">
        <f t="shared" si="156"/>
        <v>68.56932206623118</v>
      </c>
    </row>
    <row r="248" spans="1:13" ht="16.5" customHeight="1">
      <c r="A248" s="259"/>
      <c r="B248" s="195"/>
      <c r="C248" s="17" t="s">
        <v>222</v>
      </c>
      <c r="D248" s="54">
        <v>19395.7</v>
      </c>
      <c r="E248" s="54">
        <v>19395.7</v>
      </c>
      <c r="F248" s="54">
        <v>19395.7</v>
      </c>
      <c r="G248" s="54">
        <v>13299.5</v>
      </c>
      <c r="H248" s="54">
        <v>13299.5</v>
      </c>
      <c r="I248" s="54">
        <f t="shared" si="135"/>
        <v>68.56932206623118</v>
      </c>
      <c r="J248" s="54">
        <f t="shared" si="155"/>
        <v>68.56932206623118</v>
      </c>
      <c r="K248" s="54">
        <f t="shared" si="156"/>
        <v>68.56932206623118</v>
      </c>
    </row>
    <row r="249" spans="1:13" ht="33" customHeight="1">
      <c r="A249" s="259"/>
      <c r="B249" s="195"/>
      <c r="C249" s="17" t="s">
        <v>9</v>
      </c>
      <c r="D249" s="54">
        <v>98744.6</v>
      </c>
      <c r="E249" s="54">
        <v>98744.6</v>
      </c>
      <c r="F249" s="54">
        <v>98744.6</v>
      </c>
      <c r="G249" s="54">
        <v>96055.9</v>
      </c>
      <c r="H249" s="54">
        <v>96055.9</v>
      </c>
      <c r="I249" s="54">
        <f t="shared" si="135"/>
        <v>97.277116925887583</v>
      </c>
      <c r="J249" s="54">
        <f t="shared" si="155"/>
        <v>97.277116925887583</v>
      </c>
      <c r="K249" s="54">
        <f t="shared" si="156"/>
        <v>97.277116925887583</v>
      </c>
    </row>
    <row r="250" spans="1:13" ht="16.5" customHeight="1">
      <c r="A250" s="259"/>
      <c r="B250" s="195"/>
      <c r="C250" s="17" t="s">
        <v>223</v>
      </c>
      <c r="D250" s="54">
        <v>98744.6</v>
      </c>
      <c r="E250" s="54">
        <v>98744.6</v>
      </c>
      <c r="F250" s="54">
        <v>98744.6</v>
      </c>
      <c r="G250" s="54">
        <v>96055.9</v>
      </c>
      <c r="H250" s="54">
        <v>96055.9</v>
      </c>
      <c r="I250" s="54">
        <f t="shared" si="135"/>
        <v>97.277116925887583</v>
      </c>
      <c r="J250" s="54">
        <f t="shared" si="155"/>
        <v>97.277116925887583</v>
      </c>
      <c r="K250" s="54">
        <f t="shared" si="156"/>
        <v>97.277116925887583</v>
      </c>
    </row>
    <row r="251" spans="1:13" ht="16.5" customHeight="1">
      <c r="A251" s="259"/>
      <c r="B251" s="195"/>
      <c r="C251" s="17" t="s">
        <v>252</v>
      </c>
      <c r="D251" s="54">
        <v>393.6</v>
      </c>
      <c r="E251" s="54">
        <v>393.6</v>
      </c>
      <c r="F251" s="54" t="s">
        <v>224</v>
      </c>
      <c r="G251" s="54" t="s">
        <v>224</v>
      </c>
      <c r="H251" s="54">
        <v>0</v>
      </c>
      <c r="I251" s="54">
        <f t="shared" si="135"/>
        <v>0</v>
      </c>
      <c r="J251" s="54" t="s">
        <v>224</v>
      </c>
      <c r="K251" s="54" t="s">
        <v>224</v>
      </c>
    </row>
    <row r="252" spans="1:13" ht="46.5" customHeight="1" thickBot="1">
      <c r="A252" s="273"/>
      <c r="B252" s="195"/>
      <c r="C252" s="18" t="s">
        <v>253</v>
      </c>
      <c r="D252" s="55">
        <v>0</v>
      </c>
      <c r="E252" s="55">
        <v>0</v>
      </c>
      <c r="F252" s="55" t="s">
        <v>224</v>
      </c>
      <c r="G252" s="55" t="s">
        <v>224</v>
      </c>
      <c r="H252" s="55">
        <v>0</v>
      </c>
      <c r="I252" s="55">
        <f t="shared" si="135"/>
        <v>0</v>
      </c>
      <c r="J252" s="55" t="s">
        <v>224</v>
      </c>
      <c r="K252" s="55" t="s">
        <v>224</v>
      </c>
      <c r="L252" s="34"/>
      <c r="M252" s="34"/>
    </row>
    <row r="253" spans="1:13" ht="16.5" customHeight="1">
      <c r="A253" s="258" t="s">
        <v>71</v>
      </c>
      <c r="B253" s="272" t="s">
        <v>218</v>
      </c>
      <c r="C253" s="22" t="s">
        <v>3</v>
      </c>
      <c r="D253" s="70">
        <f>D254+D256+D258+D259</f>
        <v>1482752.9</v>
      </c>
      <c r="E253" s="70">
        <f>E254+E256+E258+E259</f>
        <v>1482752.9</v>
      </c>
      <c r="F253" s="70">
        <f t="shared" ref="F253" si="157">F254+F256</f>
        <v>1420377</v>
      </c>
      <c r="G253" s="70">
        <f t="shared" ref="G253" si="158">G254+G256</f>
        <v>701353.5</v>
      </c>
      <c r="H253" s="70">
        <f>H254+H256+H258+H259</f>
        <v>701353.5</v>
      </c>
      <c r="I253" s="70">
        <f t="shared" si="135"/>
        <v>47.300767376681577</v>
      </c>
      <c r="J253" s="70">
        <f t="shared" si="155"/>
        <v>47.300767376681577</v>
      </c>
      <c r="K253" s="70">
        <f t="shared" si="156"/>
        <v>49.377982042795679</v>
      </c>
      <c r="L253" s="34"/>
      <c r="M253" s="34"/>
    </row>
    <row r="254" spans="1:13" ht="16.5" customHeight="1">
      <c r="A254" s="259"/>
      <c r="B254" s="195"/>
      <c r="C254" s="17" t="s">
        <v>4</v>
      </c>
      <c r="D254" s="71">
        <v>102651.9</v>
      </c>
      <c r="E254" s="71">
        <v>102651.9</v>
      </c>
      <c r="F254" s="71">
        <v>56276</v>
      </c>
      <c r="G254" s="71">
        <v>59753</v>
      </c>
      <c r="H254" s="71">
        <v>59753</v>
      </c>
      <c r="I254" s="71">
        <f t="shared" si="135"/>
        <v>58.209346344295632</v>
      </c>
      <c r="J254" s="71">
        <f t="shared" si="155"/>
        <v>58.209346344295632</v>
      </c>
      <c r="K254" s="71">
        <f t="shared" si="156"/>
        <v>106.17847750373161</v>
      </c>
      <c r="L254" s="34"/>
      <c r="M254" s="34"/>
    </row>
    <row r="255" spans="1:13" ht="16.5" customHeight="1">
      <c r="A255" s="259"/>
      <c r="B255" s="195"/>
      <c r="C255" s="17" t="s">
        <v>222</v>
      </c>
      <c r="D255" s="71">
        <v>102651.9</v>
      </c>
      <c r="E255" s="71">
        <v>102651.9</v>
      </c>
      <c r="F255" s="71">
        <v>56276</v>
      </c>
      <c r="G255" s="71">
        <v>59753</v>
      </c>
      <c r="H255" s="71">
        <v>59753</v>
      </c>
      <c r="I255" s="71">
        <f t="shared" si="135"/>
        <v>58.209346344295632</v>
      </c>
      <c r="J255" s="71">
        <f t="shared" si="155"/>
        <v>58.209346344295632</v>
      </c>
      <c r="K255" s="71">
        <f t="shared" si="156"/>
        <v>106.17847750373161</v>
      </c>
      <c r="L255" s="34"/>
      <c r="M255" s="34"/>
    </row>
    <row r="256" spans="1:13" ht="33.75" customHeight="1">
      <c r="A256" s="259"/>
      <c r="B256" s="195"/>
      <c r="C256" s="17" t="s">
        <v>9</v>
      </c>
      <c r="D256" s="71">
        <v>1364101</v>
      </c>
      <c r="E256" s="71">
        <v>1364101</v>
      </c>
      <c r="F256" s="71">
        <v>1364101</v>
      </c>
      <c r="G256" s="71">
        <v>641600.5</v>
      </c>
      <c r="H256" s="71">
        <v>641600.5</v>
      </c>
      <c r="I256" s="71">
        <f t="shared" si="135"/>
        <v>47.034677051039473</v>
      </c>
      <c r="J256" s="71">
        <f t="shared" si="155"/>
        <v>47.034677051039473</v>
      </c>
      <c r="K256" s="71">
        <f t="shared" si="156"/>
        <v>47.034677051039473</v>
      </c>
      <c r="L256" s="34"/>
      <c r="M256" s="34"/>
    </row>
    <row r="257" spans="1:13" ht="16.5" customHeight="1">
      <c r="A257" s="259"/>
      <c r="B257" s="195"/>
      <c r="C257" s="17" t="s">
        <v>223</v>
      </c>
      <c r="D257" s="71">
        <v>1364101</v>
      </c>
      <c r="E257" s="71">
        <v>1364101</v>
      </c>
      <c r="F257" s="71">
        <v>1364101</v>
      </c>
      <c r="G257" s="71">
        <v>641600.5</v>
      </c>
      <c r="H257" s="71">
        <v>641600.5</v>
      </c>
      <c r="I257" s="71">
        <f t="shared" si="135"/>
        <v>47.034677051039473</v>
      </c>
      <c r="J257" s="71">
        <f t="shared" si="155"/>
        <v>47.034677051039473</v>
      </c>
      <c r="K257" s="71">
        <f t="shared" si="156"/>
        <v>47.034677051039473</v>
      </c>
      <c r="L257" s="34"/>
      <c r="M257" s="34"/>
    </row>
    <row r="258" spans="1:13" ht="16.5" customHeight="1">
      <c r="A258" s="259"/>
      <c r="B258" s="195"/>
      <c r="C258" s="17" t="s">
        <v>252</v>
      </c>
      <c r="D258" s="71">
        <v>16000</v>
      </c>
      <c r="E258" s="71">
        <v>16000</v>
      </c>
      <c r="F258" s="71" t="s">
        <v>224</v>
      </c>
      <c r="G258" s="71" t="s">
        <v>224</v>
      </c>
      <c r="H258" s="71">
        <v>0</v>
      </c>
      <c r="I258" s="71">
        <f t="shared" si="135"/>
        <v>0</v>
      </c>
      <c r="J258" s="71" t="s">
        <v>224</v>
      </c>
      <c r="K258" s="71" t="s">
        <v>224</v>
      </c>
      <c r="L258" s="34"/>
      <c r="M258" s="34"/>
    </row>
    <row r="259" spans="1:13" ht="25.5" customHeight="1" thickBot="1">
      <c r="A259" s="273"/>
      <c r="B259" s="195"/>
      <c r="C259" s="18" t="s">
        <v>253</v>
      </c>
      <c r="D259" s="143">
        <v>0</v>
      </c>
      <c r="E259" s="143">
        <v>0</v>
      </c>
      <c r="F259" s="143" t="s">
        <v>224</v>
      </c>
      <c r="G259" s="143" t="s">
        <v>224</v>
      </c>
      <c r="H259" s="143">
        <v>0</v>
      </c>
      <c r="I259" s="143">
        <f t="shared" si="135"/>
        <v>0</v>
      </c>
      <c r="J259" s="143" t="s">
        <v>224</v>
      </c>
      <c r="K259" s="143" t="s">
        <v>224</v>
      </c>
      <c r="L259" s="34"/>
      <c r="M259" s="34"/>
    </row>
    <row r="260" spans="1:13" ht="19.5" customHeight="1">
      <c r="A260" s="239" t="s">
        <v>247</v>
      </c>
      <c r="B260" s="272" t="s">
        <v>5</v>
      </c>
      <c r="C260" s="22" t="s">
        <v>3</v>
      </c>
      <c r="D260" s="70">
        <v>0</v>
      </c>
      <c r="E260" s="70">
        <v>0</v>
      </c>
      <c r="F260" s="70">
        <v>0</v>
      </c>
      <c r="G260" s="70">
        <v>0</v>
      </c>
      <c r="H260" s="70">
        <v>0</v>
      </c>
      <c r="I260" s="70">
        <f t="shared" si="135"/>
        <v>0</v>
      </c>
      <c r="J260" s="159">
        <f t="shared" si="155"/>
        <v>0</v>
      </c>
      <c r="K260" s="160">
        <f t="shared" si="156"/>
        <v>0</v>
      </c>
      <c r="L260" s="34"/>
      <c r="M260" s="34"/>
    </row>
    <row r="261" spans="1:13" ht="17.25" customHeight="1">
      <c r="A261" s="240"/>
      <c r="B261" s="195"/>
      <c r="C261" s="17" t="s">
        <v>4</v>
      </c>
      <c r="D261" s="80">
        <v>0</v>
      </c>
      <c r="E261" s="80">
        <v>0</v>
      </c>
      <c r="F261" s="80">
        <v>0</v>
      </c>
      <c r="G261" s="80">
        <v>0</v>
      </c>
      <c r="H261" s="80">
        <v>0</v>
      </c>
      <c r="I261" s="71">
        <f t="shared" si="135"/>
        <v>0</v>
      </c>
      <c r="J261" s="80">
        <f t="shared" si="155"/>
        <v>0</v>
      </c>
      <c r="K261" s="114">
        <f t="shared" si="156"/>
        <v>0</v>
      </c>
      <c r="L261" s="34"/>
      <c r="M261" s="34"/>
    </row>
    <row r="262" spans="1:13" ht="29.25" customHeight="1">
      <c r="A262" s="240"/>
      <c r="B262" s="195"/>
      <c r="C262" s="17" t="s">
        <v>222</v>
      </c>
      <c r="D262" s="80">
        <v>0</v>
      </c>
      <c r="E262" s="80">
        <v>0</v>
      </c>
      <c r="F262" s="80">
        <v>0</v>
      </c>
      <c r="G262" s="80">
        <v>0</v>
      </c>
      <c r="H262" s="80">
        <v>0</v>
      </c>
      <c r="I262" s="71">
        <f t="shared" si="135"/>
        <v>0</v>
      </c>
      <c r="J262" s="80">
        <f t="shared" si="155"/>
        <v>0</v>
      </c>
      <c r="K262" s="114">
        <f t="shared" si="156"/>
        <v>0</v>
      </c>
      <c r="L262" s="34"/>
      <c r="M262" s="34"/>
    </row>
    <row r="263" spans="1:13" ht="29.25" customHeight="1">
      <c r="A263" s="240"/>
      <c r="B263" s="195"/>
      <c r="C263" s="17" t="s">
        <v>9</v>
      </c>
      <c r="D263" s="80">
        <v>0</v>
      </c>
      <c r="E263" s="80">
        <v>0</v>
      </c>
      <c r="F263" s="80">
        <v>0</v>
      </c>
      <c r="G263" s="80">
        <v>0</v>
      </c>
      <c r="H263" s="80">
        <v>0</v>
      </c>
      <c r="I263" s="71">
        <f t="shared" si="135"/>
        <v>0</v>
      </c>
      <c r="J263" s="80">
        <f t="shared" si="155"/>
        <v>0</v>
      </c>
      <c r="K263" s="114">
        <f t="shared" si="156"/>
        <v>0</v>
      </c>
      <c r="L263" s="34"/>
      <c r="M263" s="34"/>
    </row>
    <row r="264" spans="1:13" ht="29.25" customHeight="1">
      <c r="A264" s="240"/>
      <c r="B264" s="195"/>
      <c r="C264" s="17" t="s">
        <v>223</v>
      </c>
      <c r="D264" s="80">
        <v>0</v>
      </c>
      <c r="E264" s="80">
        <v>0</v>
      </c>
      <c r="F264" s="80">
        <v>0</v>
      </c>
      <c r="G264" s="80">
        <v>0</v>
      </c>
      <c r="H264" s="80">
        <v>0</v>
      </c>
      <c r="I264" s="71">
        <f t="shared" si="135"/>
        <v>0</v>
      </c>
      <c r="J264" s="71">
        <f t="shared" si="155"/>
        <v>0</v>
      </c>
      <c r="K264" s="120">
        <f t="shared" si="156"/>
        <v>0</v>
      </c>
      <c r="L264" s="34"/>
      <c r="M264" s="34"/>
    </row>
    <row r="265" spans="1:13" ht="21.75" customHeight="1">
      <c r="A265" s="240"/>
      <c r="B265" s="195"/>
      <c r="C265" s="17" t="s">
        <v>252</v>
      </c>
      <c r="D265" s="80">
        <v>0</v>
      </c>
      <c r="E265" s="80">
        <v>0</v>
      </c>
      <c r="F265" s="71" t="s">
        <v>224</v>
      </c>
      <c r="G265" s="71" t="s">
        <v>224</v>
      </c>
      <c r="H265" s="80">
        <v>0</v>
      </c>
      <c r="I265" s="71">
        <f t="shared" si="135"/>
        <v>0</v>
      </c>
      <c r="J265" s="71" t="s">
        <v>224</v>
      </c>
      <c r="K265" s="120" t="s">
        <v>224</v>
      </c>
      <c r="L265" s="34"/>
      <c r="M265" s="34"/>
    </row>
    <row r="266" spans="1:13" ht="25.5" customHeight="1" thickBot="1">
      <c r="A266" s="305"/>
      <c r="B266" s="304"/>
      <c r="C266" s="23" t="s">
        <v>253</v>
      </c>
      <c r="D266" s="81">
        <v>0</v>
      </c>
      <c r="E266" s="81">
        <v>0</v>
      </c>
      <c r="F266" s="72" t="s">
        <v>224</v>
      </c>
      <c r="G266" s="72" t="s">
        <v>224</v>
      </c>
      <c r="H266" s="81">
        <v>0</v>
      </c>
      <c r="I266" s="72">
        <f t="shared" si="135"/>
        <v>0</v>
      </c>
      <c r="J266" s="72" t="s">
        <v>224</v>
      </c>
      <c r="K266" s="158" t="s">
        <v>224</v>
      </c>
      <c r="L266" s="34"/>
      <c r="M266" s="34"/>
    </row>
    <row r="267" spans="1:13" ht="16.5" customHeight="1" thickBot="1">
      <c r="A267" s="157"/>
      <c r="B267" s="220" t="s">
        <v>72</v>
      </c>
      <c r="C267" s="220"/>
      <c r="D267" s="117"/>
      <c r="E267" s="117"/>
      <c r="F267" s="117"/>
      <c r="G267" s="118"/>
      <c r="H267" s="118"/>
      <c r="I267" s="118"/>
      <c r="J267" s="118"/>
      <c r="K267" s="119"/>
      <c r="L267" s="34"/>
      <c r="M267" s="34"/>
    </row>
    <row r="268" spans="1:13" ht="15.75" customHeight="1">
      <c r="A268" s="186" t="s">
        <v>83</v>
      </c>
      <c r="B268" s="182" t="s">
        <v>49</v>
      </c>
      <c r="C268" s="27" t="s">
        <v>3</v>
      </c>
      <c r="D268" s="100">
        <f>D269+D271+D273+D274</f>
        <v>46800</v>
      </c>
      <c r="E268" s="100">
        <f>E269+E271+E273+E274</f>
        <v>76800</v>
      </c>
      <c r="F268" s="100">
        <f t="shared" ref="F268" si="159">F269+F271</f>
        <v>76200</v>
      </c>
      <c r="G268" s="100">
        <f t="shared" ref="G268:H268" si="160">G269+G271</f>
        <v>360</v>
      </c>
      <c r="H268" s="100">
        <f t="shared" si="160"/>
        <v>360</v>
      </c>
      <c r="I268" s="100">
        <f t="shared" si="135"/>
        <v>0.76923076923076927</v>
      </c>
      <c r="J268" s="100">
        <f t="shared" si="155"/>
        <v>0.46875</v>
      </c>
      <c r="K268" s="100">
        <f t="shared" si="156"/>
        <v>0.47244094488188976</v>
      </c>
      <c r="L268" s="34"/>
      <c r="M268" s="34"/>
    </row>
    <row r="269" spans="1:13" ht="24.75" customHeight="1">
      <c r="A269" s="204"/>
      <c r="B269" s="182"/>
      <c r="C269" s="26" t="s">
        <v>4</v>
      </c>
      <c r="D269" s="60">
        <f>D276+D283+D290+D297</f>
        <v>46800</v>
      </c>
      <c r="E269" s="60">
        <f>E276+E283+E290+E297</f>
        <v>76800</v>
      </c>
      <c r="F269" s="60">
        <f t="shared" ref="F269:G271" si="161">F276+F283+F290+F297</f>
        <v>76200</v>
      </c>
      <c r="G269" s="60">
        <f t="shared" ref="G269:H269" si="162">G276+G283+G290+G297</f>
        <v>360</v>
      </c>
      <c r="H269" s="60">
        <f t="shared" si="162"/>
        <v>360</v>
      </c>
      <c r="I269" s="60">
        <f t="shared" si="135"/>
        <v>0.76923076923076927</v>
      </c>
      <c r="J269" s="60">
        <f t="shared" si="155"/>
        <v>0.46875</v>
      </c>
      <c r="K269" s="60">
        <f t="shared" si="156"/>
        <v>0.47244094488188976</v>
      </c>
      <c r="L269" s="34"/>
      <c r="M269" s="34"/>
    </row>
    <row r="270" spans="1:13" ht="32.25" customHeight="1">
      <c r="A270" s="204"/>
      <c r="B270" s="182"/>
      <c r="C270" s="26" t="s">
        <v>222</v>
      </c>
      <c r="D270" s="60">
        <f t="shared" ref="D270:D274" si="163">D277+D284+D291+D298</f>
        <v>0</v>
      </c>
      <c r="E270" s="60">
        <f t="shared" ref="E270" si="164">E277+E284+E291+E298</f>
        <v>0</v>
      </c>
      <c r="F270" s="60">
        <f t="shared" si="161"/>
        <v>0</v>
      </c>
      <c r="G270" s="60">
        <f t="shared" si="161"/>
        <v>0</v>
      </c>
      <c r="H270" s="60">
        <f t="shared" ref="H270" si="165">H277+H284+H291+H298</f>
        <v>0</v>
      </c>
      <c r="I270" s="60">
        <f t="shared" si="135"/>
        <v>0</v>
      </c>
      <c r="J270" s="60">
        <f t="shared" si="155"/>
        <v>0</v>
      </c>
      <c r="K270" s="60">
        <f t="shared" si="156"/>
        <v>0</v>
      </c>
      <c r="L270" s="34"/>
      <c r="M270" s="34"/>
    </row>
    <row r="271" spans="1:13" ht="30" customHeight="1">
      <c r="A271" s="204"/>
      <c r="B271" s="182"/>
      <c r="C271" s="26" t="s">
        <v>251</v>
      </c>
      <c r="D271" s="60">
        <f t="shared" si="163"/>
        <v>0</v>
      </c>
      <c r="E271" s="60">
        <f t="shared" ref="E271" si="166">E278+E285+E292+E299</f>
        <v>0</v>
      </c>
      <c r="F271" s="60">
        <f t="shared" si="161"/>
        <v>0</v>
      </c>
      <c r="G271" s="60">
        <f t="shared" ref="G271:H271" si="167">G278+G285+G292+G299</f>
        <v>0</v>
      </c>
      <c r="H271" s="60">
        <f t="shared" si="167"/>
        <v>0</v>
      </c>
      <c r="I271" s="60">
        <f t="shared" si="135"/>
        <v>0</v>
      </c>
      <c r="J271" s="60">
        <f t="shared" si="155"/>
        <v>0</v>
      </c>
      <c r="K271" s="60">
        <f t="shared" si="156"/>
        <v>0</v>
      </c>
    </row>
    <row r="272" spans="1:13" ht="16.5" customHeight="1">
      <c r="A272" s="204"/>
      <c r="B272" s="182"/>
      <c r="C272" s="26" t="s">
        <v>223</v>
      </c>
      <c r="D272" s="60">
        <f t="shared" si="163"/>
        <v>0</v>
      </c>
      <c r="E272" s="60">
        <f t="shared" ref="E272:F272" si="168">E279+E286+E293+E300</f>
        <v>0</v>
      </c>
      <c r="F272" s="60">
        <f t="shared" si="168"/>
        <v>0</v>
      </c>
      <c r="G272" s="60">
        <f>G279+G286+G293+G300</f>
        <v>0</v>
      </c>
      <c r="H272" s="60">
        <f t="shared" ref="H272" si="169">H279+H286+H293+H300</f>
        <v>0</v>
      </c>
      <c r="I272" s="60">
        <f t="shared" si="135"/>
        <v>0</v>
      </c>
      <c r="J272" s="60">
        <f t="shared" si="155"/>
        <v>0</v>
      </c>
      <c r="K272" s="60">
        <f t="shared" si="156"/>
        <v>0</v>
      </c>
    </row>
    <row r="273" spans="1:11" ht="16.5" customHeight="1">
      <c r="A273" s="204"/>
      <c r="B273" s="182"/>
      <c r="C273" s="26" t="s">
        <v>252</v>
      </c>
      <c r="D273" s="60">
        <f t="shared" si="163"/>
        <v>0</v>
      </c>
      <c r="E273" s="60">
        <f t="shared" ref="E273" si="170">E280+E287+E294+E301</f>
        <v>0</v>
      </c>
      <c r="F273" s="60" t="s">
        <v>224</v>
      </c>
      <c r="G273" s="60" t="s">
        <v>224</v>
      </c>
      <c r="H273" s="60">
        <f t="shared" ref="H273" si="171">H280+H287+H294+H301</f>
        <v>0</v>
      </c>
      <c r="I273" s="60">
        <f t="shared" si="135"/>
        <v>0</v>
      </c>
      <c r="J273" s="60" t="s">
        <v>224</v>
      </c>
      <c r="K273" s="60" t="s">
        <v>224</v>
      </c>
    </row>
    <row r="274" spans="1:11" ht="15.75" customHeight="1">
      <c r="A274" s="184"/>
      <c r="B274" s="183"/>
      <c r="C274" s="26" t="s">
        <v>253</v>
      </c>
      <c r="D274" s="60">
        <f t="shared" si="163"/>
        <v>0</v>
      </c>
      <c r="E274" s="60">
        <f t="shared" ref="E274" si="172">E281+E288+E295+E302</f>
        <v>0</v>
      </c>
      <c r="F274" s="60" t="s">
        <v>224</v>
      </c>
      <c r="G274" s="60" t="s">
        <v>224</v>
      </c>
      <c r="H274" s="60">
        <f t="shared" ref="H274" si="173">H281+H288+H295+H302</f>
        <v>0</v>
      </c>
      <c r="I274" s="60">
        <f t="shared" si="135"/>
        <v>0</v>
      </c>
      <c r="J274" s="60" t="s">
        <v>224</v>
      </c>
      <c r="K274" s="60" t="s">
        <v>224</v>
      </c>
    </row>
    <row r="275" spans="1:11" ht="15.75" customHeight="1">
      <c r="A275" s="184" t="s">
        <v>75</v>
      </c>
      <c r="B275" s="181" t="s">
        <v>214</v>
      </c>
      <c r="C275" s="25" t="s">
        <v>3</v>
      </c>
      <c r="D275" s="60">
        <f>D276+D278+D280+D281</f>
        <v>0</v>
      </c>
      <c r="E275" s="60">
        <f>E276+E278+E280+E281</f>
        <v>0</v>
      </c>
      <c r="F275" s="60">
        <f t="shared" ref="F275" si="174">F276+F278</f>
        <v>0</v>
      </c>
      <c r="G275" s="60">
        <f t="shared" ref="G275" si="175">G276+G278</f>
        <v>0</v>
      </c>
      <c r="H275" s="60">
        <f>H276+H278+H280+H281</f>
        <v>0</v>
      </c>
      <c r="I275" s="60">
        <f t="shared" si="135"/>
        <v>0</v>
      </c>
      <c r="J275" s="60">
        <f t="shared" si="155"/>
        <v>0</v>
      </c>
      <c r="K275" s="60">
        <f t="shared" si="156"/>
        <v>0</v>
      </c>
    </row>
    <row r="276" spans="1:11" ht="15.75" customHeight="1">
      <c r="A276" s="185"/>
      <c r="B276" s="182"/>
      <c r="C276" s="26" t="s">
        <v>4</v>
      </c>
      <c r="D276" s="60">
        <v>0</v>
      </c>
      <c r="E276" s="60">
        <v>0</v>
      </c>
      <c r="F276" s="60">
        <v>0</v>
      </c>
      <c r="G276" s="60">
        <v>0</v>
      </c>
      <c r="H276" s="60">
        <v>0</v>
      </c>
      <c r="I276" s="60">
        <f t="shared" si="135"/>
        <v>0</v>
      </c>
      <c r="J276" s="60">
        <f t="shared" si="155"/>
        <v>0</v>
      </c>
      <c r="K276" s="60">
        <f t="shared" si="156"/>
        <v>0</v>
      </c>
    </row>
    <row r="277" spans="1:11" ht="15.75" customHeight="1">
      <c r="A277" s="185"/>
      <c r="B277" s="182"/>
      <c r="C277" s="26" t="s">
        <v>222</v>
      </c>
      <c r="D277" s="60">
        <v>0</v>
      </c>
      <c r="E277" s="60">
        <v>0</v>
      </c>
      <c r="F277" s="60">
        <v>0</v>
      </c>
      <c r="G277" s="60">
        <v>0</v>
      </c>
      <c r="H277" s="60">
        <v>0</v>
      </c>
      <c r="I277" s="60">
        <f t="shared" si="135"/>
        <v>0</v>
      </c>
      <c r="J277" s="60">
        <f t="shared" si="155"/>
        <v>0</v>
      </c>
      <c r="K277" s="60">
        <f t="shared" si="156"/>
        <v>0</v>
      </c>
    </row>
    <row r="278" spans="1:11" ht="30" customHeight="1">
      <c r="A278" s="185"/>
      <c r="B278" s="182"/>
      <c r="C278" s="26" t="s">
        <v>9</v>
      </c>
      <c r="D278" s="60">
        <v>0</v>
      </c>
      <c r="E278" s="60">
        <v>0</v>
      </c>
      <c r="F278" s="60">
        <v>0</v>
      </c>
      <c r="G278" s="60">
        <v>0</v>
      </c>
      <c r="H278" s="60">
        <v>0</v>
      </c>
      <c r="I278" s="60">
        <f t="shared" si="135"/>
        <v>0</v>
      </c>
      <c r="J278" s="60">
        <f t="shared" si="155"/>
        <v>0</v>
      </c>
      <c r="K278" s="60">
        <f t="shared" si="156"/>
        <v>0</v>
      </c>
    </row>
    <row r="279" spans="1:11" ht="15.75" customHeight="1">
      <c r="A279" s="185"/>
      <c r="B279" s="182"/>
      <c r="C279" s="26" t="s">
        <v>223</v>
      </c>
      <c r="D279" s="60">
        <v>0</v>
      </c>
      <c r="E279" s="60">
        <v>0</v>
      </c>
      <c r="F279" s="60">
        <v>0</v>
      </c>
      <c r="G279" s="60">
        <v>0</v>
      </c>
      <c r="H279" s="60">
        <v>0</v>
      </c>
      <c r="I279" s="60">
        <f t="shared" si="135"/>
        <v>0</v>
      </c>
      <c r="J279" s="60">
        <f t="shared" si="155"/>
        <v>0</v>
      </c>
      <c r="K279" s="60">
        <f t="shared" si="156"/>
        <v>0</v>
      </c>
    </row>
    <row r="280" spans="1:11" ht="15.75" customHeight="1">
      <c r="A280" s="185"/>
      <c r="B280" s="182"/>
      <c r="C280" s="26" t="s">
        <v>252</v>
      </c>
      <c r="D280" s="60">
        <v>0</v>
      </c>
      <c r="E280" s="60">
        <v>0</v>
      </c>
      <c r="F280" s="60" t="s">
        <v>224</v>
      </c>
      <c r="G280" s="60" t="s">
        <v>224</v>
      </c>
      <c r="H280" s="60">
        <v>0</v>
      </c>
      <c r="I280" s="60">
        <f t="shared" si="135"/>
        <v>0</v>
      </c>
      <c r="J280" s="60" t="s">
        <v>224</v>
      </c>
      <c r="K280" s="60" t="s">
        <v>224</v>
      </c>
    </row>
    <row r="281" spans="1:11" ht="25.5" customHeight="1">
      <c r="A281" s="186"/>
      <c r="B281" s="183"/>
      <c r="C281" s="26" t="s">
        <v>253</v>
      </c>
      <c r="D281" s="60">
        <v>0</v>
      </c>
      <c r="E281" s="60">
        <v>0</v>
      </c>
      <c r="F281" s="60" t="s">
        <v>224</v>
      </c>
      <c r="G281" s="60" t="s">
        <v>224</v>
      </c>
      <c r="H281" s="60">
        <v>0</v>
      </c>
      <c r="I281" s="60">
        <f t="shared" si="135"/>
        <v>0</v>
      </c>
      <c r="J281" s="60" t="s">
        <v>224</v>
      </c>
      <c r="K281" s="60" t="s">
        <v>224</v>
      </c>
    </row>
    <row r="282" spans="1:11" ht="15.75" customHeight="1">
      <c r="A282" s="184" t="s">
        <v>76</v>
      </c>
      <c r="B282" s="181" t="s">
        <v>214</v>
      </c>
      <c r="C282" s="25" t="s">
        <v>3</v>
      </c>
      <c r="D282" s="60">
        <f>D283+D285+D287+D288</f>
        <v>1800</v>
      </c>
      <c r="E282" s="60">
        <f>E283+E285+E287+E288</f>
        <v>1800</v>
      </c>
      <c r="F282" s="60">
        <f t="shared" ref="F282" si="176">F283+F285</f>
        <v>1200</v>
      </c>
      <c r="G282" s="60">
        <f t="shared" ref="G282" si="177">G283+G285</f>
        <v>360</v>
      </c>
      <c r="H282" s="60">
        <f>H283+H285+H287+H288</f>
        <v>360</v>
      </c>
      <c r="I282" s="60">
        <f t="shared" si="135"/>
        <v>20</v>
      </c>
      <c r="J282" s="60">
        <f t="shared" si="155"/>
        <v>20</v>
      </c>
      <c r="K282" s="60">
        <f t="shared" si="156"/>
        <v>30</v>
      </c>
    </row>
    <row r="283" spans="1:11" ht="15.75" customHeight="1">
      <c r="A283" s="185"/>
      <c r="B283" s="182"/>
      <c r="C283" s="26" t="s">
        <v>4</v>
      </c>
      <c r="D283" s="60">
        <v>1800</v>
      </c>
      <c r="E283" s="60">
        <v>1800</v>
      </c>
      <c r="F283" s="60">
        <v>1200</v>
      </c>
      <c r="G283" s="60">
        <v>360</v>
      </c>
      <c r="H283" s="60">
        <v>360</v>
      </c>
      <c r="I283" s="60">
        <f t="shared" si="135"/>
        <v>20</v>
      </c>
      <c r="J283" s="60">
        <f t="shared" si="155"/>
        <v>20</v>
      </c>
      <c r="K283" s="60">
        <f t="shared" si="156"/>
        <v>30</v>
      </c>
    </row>
    <row r="284" spans="1:11" ht="30.75" customHeight="1">
      <c r="A284" s="185"/>
      <c r="B284" s="182"/>
      <c r="C284" s="26" t="s">
        <v>222</v>
      </c>
      <c r="D284" s="60">
        <v>0</v>
      </c>
      <c r="E284" s="60">
        <v>0</v>
      </c>
      <c r="F284" s="60">
        <v>0</v>
      </c>
      <c r="G284" s="60">
        <v>0</v>
      </c>
      <c r="H284" s="60">
        <v>0</v>
      </c>
      <c r="I284" s="60">
        <f t="shared" si="135"/>
        <v>0</v>
      </c>
      <c r="J284" s="60">
        <f t="shared" si="155"/>
        <v>0</v>
      </c>
      <c r="K284" s="60">
        <f t="shared" si="156"/>
        <v>0</v>
      </c>
    </row>
    <row r="285" spans="1:11" ht="30.75" customHeight="1">
      <c r="A285" s="185"/>
      <c r="B285" s="182"/>
      <c r="C285" s="26" t="s">
        <v>9</v>
      </c>
      <c r="D285" s="60">
        <v>0</v>
      </c>
      <c r="E285" s="60">
        <v>0</v>
      </c>
      <c r="F285" s="60">
        <v>0</v>
      </c>
      <c r="G285" s="60">
        <v>0</v>
      </c>
      <c r="H285" s="60">
        <v>0</v>
      </c>
      <c r="I285" s="60">
        <f t="shared" si="135"/>
        <v>0</v>
      </c>
      <c r="J285" s="60">
        <f t="shared" si="155"/>
        <v>0</v>
      </c>
      <c r="K285" s="60">
        <f t="shared" si="156"/>
        <v>0</v>
      </c>
    </row>
    <row r="286" spans="1:11" ht="29.25" customHeight="1">
      <c r="A286" s="185"/>
      <c r="B286" s="182"/>
      <c r="C286" s="26" t="s">
        <v>223</v>
      </c>
      <c r="D286" s="60">
        <v>0</v>
      </c>
      <c r="E286" s="60">
        <v>0</v>
      </c>
      <c r="F286" s="60">
        <v>0</v>
      </c>
      <c r="G286" s="60">
        <v>0</v>
      </c>
      <c r="H286" s="60">
        <v>0</v>
      </c>
      <c r="I286" s="60">
        <f t="shared" si="135"/>
        <v>0</v>
      </c>
      <c r="J286" s="60">
        <f t="shared" si="155"/>
        <v>0</v>
      </c>
      <c r="K286" s="60">
        <f t="shared" si="156"/>
        <v>0</v>
      </c>
    </row>
    <row r="287" spans="1:11" ht="15.75" customHeight="1">
      <c r="A287" s="185"/>
      <c r="B287" s="182"/>
      <c r="C287" s="26" t="s">
        <v>252</v>
      </c>
      <c r="D287" s="60">
        <v>0</v>
      </c>
      <c r="E287" s="60">
        <v>0</v>
      </c>
      <c r="F287" s="60" t="s">
        <v>224</v>
      </c>
      <c r="G287" s="60" t="s">
        <v>224</v>
      </c>
      <c r="H287" s="60">
        <v>0</v>
      </c>
      <c r="I287" s="60">
        <f t="shared" si="135"/>
        <v>0</v>
      </c>
      <c r="J287" s="60" t="s">
        <v>224</v>
      </c>
      <c r="K287" s="60" t="s">
        <v>224</v>
      </c>
    </row>
    <row r="288" spans="1:11" ht="20.25" customHeight="1">
      <c r="A288" s="186"/>
      <c r="B288" s="183"/>
      <c r="C288" s="28" t="s">
        <v>253</v>
      </c>
      <c r="D288" s="60">
        <v>0</v>
      </c>
      <c r="E288" s="60">
        <v>0</v>
      </c>
      <c r="F288" s="60" t="s">
        <v>224</v>
      </c>
      <c r="G288" s="60" t="s">
        <v>224</v>
      </c>
      <c r="H288" s="60">
        <v>0</v>
      </c>
      <c r="I288" s="60">
        <f t="shared" si="135"/>
        <v>0</v>
      </c>
      <c r="J288" s="60" t="s">
        <v>224</v>
      </c>
      <c r="K288" s="60" t="s">
        <v>224</v>
      </c>
    </row>
    <row r="289" spans="1:11" ht="18" customHeight="1">
      <c r="A289" s="184" t="s">
        <v>231</v>
      </c>
      <c r="B289" s="181" t="s">
        <v>214</v>
      </c>
      <c r="C289" s="25" t="s">
        <v>3</v>
      </c>
      <c r="D289" s="60">
        <f>D290+D292+D294+D295</f>
        <v>45000</v>
      </c>
      <c r="E289" s="60">
        <f>E290+E292+E294+E295</f>
        <v>45000</v>
      </c>
      <c r="F289" s="60">
        <f t="shared" ref="F289" si="178">F290+F292</f>
        <v>45000</v>
      </c>
      <c r="G289" s="60">
        <f t="shared" ref="G289" si="179">G290+G292</f>
        <v>0</v>
      </c>
      <c r="H289" s="60">
        <f>H290+H292+H294+H295</f>
        <v>0</v>
      </c>
      <c r="I289" s="60">
        <f t="shared" ref="I289:I295" si="180">IF(H289=0,0,H289/D289*100)</f>
        <v>0</v>
      </c>
      <c r="J289" s="60">
        <f t="shared" ref="J289:J293" si="181">IF(G289=0,0,G289/E289*100)</f>
        <v>0</v>
      </c>
      <c r="K289" s="60">
        <f t="shared" ref="K289:K293" si="182">IF(G289=0,0,G289/F289*100)</f>
        <v>0</v>
      </c>
    </row>
    <row r="290" spans="1:11" ht="18.75" customHeight="1">
      <c r="A290" s="185"/>
      <c r="B290" s="182"/>
      <c r="C290" s="26" t="s">
        <v>4</v>
      </c>
      <c r="D290" s="60">
        <v>45000</v>
      </c>
      <c r="E290" s="60">
        <v>45000</v>
      </c>
      <c r="F290" s="60">
        <v>45000</v>
      </c>
      <c r="G290" s="60">
        <v>0</v>
      </c>
      <c r="H290" s="60">
        <v>0</v>
      </c>
      <c r="I290" s="60">
        <f t="shared" si="180"/>
        <v>0</v>
      </c>
      <c r="J290" s="60">
        <f t="shared" si="181"/>
        <v>0</v>
      </c>
      <c r="K290" s="60">
        <f t="shared" si="182"/>
        <v>0</v>
      </c>
    </row>
    <row r="291" spans="1:11" ht="29.25" customHeight="1">
      <c r="A291" s="185"/>
      <c r="B291" s="182"/>
      <c r="C291" s="26" t="s">
        <v>222</v>
      </c>
      <c r="D291" s="60">
        <v>0</v>
      </c>
      <c r="E291" s="60">
        <v>0</v>
      </c>
      <c r="F291" s="60">
        <v>0</v>
      </c>
      <c r="G291" s="60">
        <v>0</v>
      </c>
      <c r="H291" s="60">
        <v>0</v>
      </c>
      <c r="I291" s="60">
        <f t="shared" si="180"/>
        <v>0</v>
      </c>
      <c r="J291" s="60">
        <f t="shared" si="181"/>
        <v>0</v>
      </c>
      <c r="K291" s="60">
        <f t="shared" si="182"/>
        <v>0</v>
      </c>
    </row>
    <row r="292" spans="1:11" ht="30.75" customHeight="1">
      <c r="A292" s="185"/>
      <c r="B292" s="182"/>
      <c r="C292" s="26" t="s">
        <v>9</v>
      </c>
      <c r="D292" s="60">
        <v>0</v>
      </c>
      <c r="E292" s="60">
        <v>0</v>
      </c>
      <c r="F292" s="60">
        <v>0</v>
      </c>
      <c r="G292" s="60">
        <v>0</v>
      </c>
      <c r="H292" s="60">
        <v>0</v>
      </c>
      <c r="I292" s="60">
        <f t="shared" si="180"/>
        <v>0</v>
      </c>
      <c r="J292" s="60">
        <f t="shared" si="181"/>
        <v>0</v>
      </c>
      <c r="K292" s="60">
        <f t="shared" si="182"/>
        <v>0</v>
      </c>
    </row>
    <row r="293" spans="1:11" ht="29.25" customHeight="1">
      <c r="A293" s="185"/>
      <c r="B293" s="182"/>
      <c r="C293" s="26" t="s">
        <v>223</v>
      </c>
      <c r="D293" s="60">
        <v>0</v>
      </c>
      <c r="E293" s="60">
        <v>0</v>
      </c>
      <c r="F293" s="60">
        <v>0</v>
      </c>
      <c r="G293" s="60">
        <v>0</v>
      </c>
      <c r="H293" s="60">
        <v>0</v>
      </c>
      <c r="I293" s="60">
        <f t="shared" si="180"/>
        <v>0</v>
      </c>
      <c r="J293" s="60">
        <f t="shared" si="181"/>
        <v>0</v>
      </c>
      <c r="K293" s="60">
        <f t="shared" si="182"/>
        <v>0</v>
      </c>
    </row>
    <row r="294" spans="1:11" ht="18" customHeight="1">
      <c r="A294" s="185"/>
      <c r="B294" s="182"/>
      <c r="C294" s="26" t="s">
        <v>252</v>
      </c>
      <c r="D294" s="60">
        <v>0</v>
      </c>
      <c r="E294" s="60">
        <v>0</v>
      </c>
      <c r="F294" s="60" t="s">
        <v>224</v>
      </c>
      <c r="G294" s="60" t="s">
        <v>224</v>
      </c>
      <c r="H294" s="60">
        <v>0</v>
      </c>
      <c r="I294" s="60">
        <f t="shared" si="180"/>
        <v>0</v>
      </c>
      <c r="J294" s="60" t="s">
        <v>224</v>
      </c>
      <c r="K294" s="60" t="s">
        <v>224</v>
      </c>
    </row>
    <row r="295" spans="1:11" ht="20.25" customHeight="1">
      <c r="A295" s="186"/>
      <c r="B295" s="183"/>
      <c r="C295" s="28" t="s">
        <v>253</v>
      </c>
      <c r="D295" s="60">
        <v>0</v>
      </c>
      <c r="E295" s="60">
        <v>0</v>
      </c>
      <c r="F295" s="60" t="s">
        <v>224</v>
      </c>
      <c r="G295" s="60" t="s">
        <v>224</v>
      </c>
      <c r="H295" s="60">
        <v>0</v>
      </c>
      <c r="I295" s="60">
        <f t="shared" si="180"/>
        <v>0</v>
      </c>
      <c r="J295" s="60" t="s">
        <v>224</v>
      </c>
      <c r="K295" s="60" t="s">
        <v>224</v>
      </c>
    </row>
    <row r="296" spans="1:11" ht="20.25" customHeight="1">
      <c r="A296" s="184" t="s">
        <v>255</v>
      </c>
      <c r="B296" s="181" t="s">
        <v>214</v>
      </c>
      <c r="C296" s="25" t="s">
        <v>3</v>
      </c>
      <c r="D296" s="60">
        <f>D297+D299+D301+D302</f>
        <v>0</v>
      </c>
      <c r="E296" s="60">
        <f>E297+E299+E301+E302</f>
        <v>30000</v>
      </c>
      <c r="F296" s="60">
        <f t="shared" ref="F296" si="183">F297+F299</f>
        <v>30000</v>
      </c>
      <c r="G296" s="60">
        <f t="shared" ref="G296" si="184">G297+G299</f>
        <v>0</v>
      </c>
      <c r="H296" s="60">
        <f>H297+H299+H301+H302</f>
        <v>0</v>
      </c>
      <c r="I296" s="60">
        <f t="shared" ref="I296:I302" si="185">IF(H296=0,0,H296/D296*100)</f>
        <v>0</v>
      </c>
      <c r="J296" s="60">
        <f t="shared" ref="J296:J300" si="186">IF(G296=0,0,G296/E296*100)</f>
        <v>0</v>
      </c>
      <c r="K296" s="60">
        <f t="shared" ref="K296:K300" si="187">IF(G296=0,0,G296/F296*100)</f>
        <v>0</v>
      </c>
    </row>
    <row r="297" spans="1:11" ht="20.25" customHeight="1">
      <c r="A297" s="185"/>
      <c r="B297" s="182"/>
      <c r="C297" s="26" t="s">
        <v>4</v>
      </c>
      <c r="D297" s="60">
        <v>0</v>
      </c>
      <c r="E297" s="60">
        <v>30000</v>
      </c>
      <c r="F297" s="60">
        <v>30000</v>
      </c>
      <c r="G297" s="60">
        <v>0</v>
      </c>
      <c r="H297" s="60">
        <v>0</v>
      </c>
      <c r="I297" s="60">
        <f t="shared" si="185"/>
        <v>0</v>
      </c>
      <c r="J297" s="60">
        <f t="shared" si="186"/>
        <v>0</v>
      </c>
      <c r="K297" s="60">
        <f t="shared" si="187"/>
        <v>0</v>
      </c>
    </row>
    <row r="298" spans="1:11" ht="20.25" customHeight="1">
      <c r="A298" s="185"/>
      <c r="B298" s="182"/>
      <c r="C298" s="26" t="s">
        <v>222</v>
      </c>
      <c r="D298" s="60">
        <v>0</v>
      </c>
      <c r="E298" s="60">
        <v>0</v>
      </c>
      <c r="F298" s="60">
        <v>0</v>
      </c>
      <c r="G298" s="60">
        <v>0</v>
      </c>
      <c r="H298" s="60">
        <v>0</v>
      </c>
      <c r="I298" s="60">
        <f t="shared" si="185"/>
        <v>0</v>
      </c>
      <c r="J298" s="60">
        <f t="shared" si="186"/>
        <v>0</v>
      </c>
      <c r="K298" s="60">
        <f t="shared" si="187"/>
        <v>0</v>
      </c>
    </row>
    <row r="299" spans="1:11" ht="20.25" customHeight="1">
      <c r="A299" s="185"/>
      <c r="B299" s="182"/>
      <c r="C299" s="26" t="s">
        <v>9</v>
      </c>
      <c r="D299" s="60">
        <v>0</v>
      </c>
      <c r="E299" s="60">
        <v>0</v>
      </c>
      <c r="F299" s="60">
        <v>0</v>
      </c>
      <c r="G299" s="60">
        <v>0</v>
      </c>
      <c r="H299" s="60">
        <v>0</v>
      </c>
      <c r="I299" s="60">
        <f t="shared" si="185"/>
        <v>0</v>
      </c>
      <c r="J299" s="60">
        <f t="shared" si="186"/>
        <v>0</v>
      </c>
      <c r="K299" s="60">
        <f t="shared" si="187"/>
        <v>0</v>
      </c>
    </row>
    <row r="300" spans="1:11" ht="20.25" customHeight="1">
      <c r="A300" s="185"/>
      <c r="B300" s="182"/>
      <c r="C300" s="26" t="s">
        <v>223</v>
      </c>
      <c r="D300" s="60">
        <v>0</v>
      </c>
      <c r="E300" s="60">
        <v>0</v>
      </c>
      <c r="F300" s="60">
        <v>0</v>
      </c>
      <c r="G300" s="60">
        <v>0</v>
      </c>
      <c r="H300" s="60">
        <v>0</v>
      </c>
      <c r="I300" s="60">
        <f t="shared" si="185"/>
        <v>0</v>
      </c>
      <c r="J300" s="60">
        <f t="shared" si="186"/>
        <v>0</v>
      </c>
      <c r="K300" s="60">
        <f t="shared" si="187"/>
        <v>0</v>
      </c>
    </row>
    <row r="301" spans="1:11" ht="20.25" customHeight="1">
      <c r="A301" s="185"/>
      <c r="B301" s="182"/>
      <c r="C301" s="26" t="s">
        <v>252</v>
      </c>
      <c r="D301" s="60">
        <v>0</v>
      </c>
      <c r="E301" s="60">
        <v>0</v>
      </c>
      <c r="F301" s="60" t="s">
        <v>224</v>
      </c>
      <c r="G301" s="60" t="s">
        <v>224</v>
      </c>
      <c r="H301" s="60">
        <v>0</v>
      </c>
      <c r="I301" s="60">
        <f t="shared" si="185"/>
        <v>0</v>
      </c>
      <c r="J301" s="60" t="s">
        <v>224</v>
      </c>
      <c r="K301" s="60" t="s">
        <v>224</v>
      </c>
    </row>
    <row r="302" spans="1:11" ht="20.25" customHeight="1">
      <c r="A302" s="186"/>
      <c r="B302" s="183"/>
      <c r="C302" s="28" t="s">
        <v>253</v>
      </c>
      <c r="D302" s="60">
        <v>0</v>
      </c>
      <c r="E302" s="60">
        <v>0</v>
      </c>
      <c r="F302" s="60" t="s">
        <v>224</v>
      </c>
      <c r="G302" s="60" t="s">
        <v>224</v>
      </c>
      <c r="H302" s="60">
        <v>0</v>
      </c>
      <c r="I302" s="60">
        <f t="shared" si="185"/>
        <v>0</v>
      </c>
      <c r="J302" s="60" t="s">
        <v>224</v>
      </c>
      <c r="K302" s="60" t="s">
        <v>224</v>
      </c>
    </row>
    <row r="303" spans="1:11" ht="15.75" customHeight="1">
      <c r="A303" s="204" t="s">
        <v>82</v>
      </c>
      <c r="B303" s="181" t="s">
        <v>214</v>
      </c>
      <c r="C303" s="25" t="s">
        <v>3</v>
      </c>
      <c r="D303" s="60">
        <f>D304+D306+D308+D309</f>
        <v>5251.2</v>
      </c>
      <c r="E303" s="60">
        <f>E304+E306+E308+E309</f>
        <v>5251.2</v>
      </c>
      <c r="F303" s="60">
        <f t="shared" ref="F303" si="188">F304+F306</f>
        <v>5251.2</v>
      </c>
      <c r="G303" s="60">
        <f t="shared" ref="G303" si="189">G304+G306</f>
        <v>1631.9</v>
      </c>
      <c r="H303" s="60">
        <f>H304+H306+H308+H309</f>
        <v>1631.9</v>
      </c>
      <c r="I303" s="60">
        <f t="shared" si="135"/>
        <v>31.076706276660577</v>
      </c>
      <c r="J303" s="60">
        <f t="shared" si="155"/>
        <v>31.076706276660577</v>
      </c>
      <c r="K303" s="60">
        <f t="shared" si="156"/>
        <v>31.076706276660577</v>
      </c>
    </row>
    <row r="304" spans="1:11" ht="24.75" customHeight="1">
      <c r="A304" s="204"/>
      <c r="B304" s="182"/>
      <c r="C304" s="26" t="s">
        <v>4</v>
      </c>
      <c r="D304" s="60">
        <f>D311+D318+D325+D332</f>
        <v>5251.2</v>
      </c>
      <c r="E304" s="60">
        <f>E311+E318+E325+E332</f>
        <v>5251.2</v>
      </c>
      <c r="F304" s="60">
        <f>F311+F318+F325+F332</f>
        <v>5251.2</v>
      </c>
      <c r="G304" s="60">
        <f t="shared" ref="G304" si="190">G311+G318+G325+G332</f>
        <v>1631.9</v>
      </c>
      <c r="H304" s="60">
        <f t="shared" ref="H304:H309" si="191">H311+H318+H325+H332</f>
        <v>1631.9</v>
      </c>
      <c r="I304" s="60">
        <f t="shared" si="135"/>
        <v>31.076706276660577</v>
      </c>
      <c r="J304" s="60">
        <f t="shared" si="155"/>
        <v>31.076706276660577</v>
      </c>
      <c r="K304" s="60">
        <f t="shared" si="156"/>
        <v>31.076706276660577</v>
      </c>
    </row>
    <row r="305" spans="1:11" ht="30.75" customHeight="1">
      <c r="A305" s="204"/>
      <c r="B305" s="182"/>
      <c r="C305" s="26" t="s">
        <v>222</v>
      </c>
      <c r="D305" s="60">
        <f t="shared" ref="D305:D308" si="192">D312+D319+D326+D333</f>
        <v>0</v>
      </c>
      <c r="E305" s="60">
        <f t="shared" ref="E305:G307" si="193">E312+E319+E326+E333</f>
        <v>0</v>
      </c>
      <c r="F305" s="60">
        <f t="shared" si="193"/>
        <v>0</v>
      </c>
      <c r="G305" s="60">
        <f t="shared" si="193"/>
        <v>0</v>
      </c>
      <c r="H305" s="60">
        <f t="shared" si="191"/>
        <v>0</v>
      </c>
      <c r="I305" s="60">
        <f t="shared" si="135"/>
        <v>0</v>
      </c>
      <c r="J305" s="60">
        <f t="shared" si="155"/>
        <v>0</v>
      </c>
      <c r="K305" s="60">
        <f t="shared" si="156"/>
        <v>0</v>
      </c>
    </row>
    <row r="306" spans="1:11" ht="33.75" customHeight="1">
      <c r="A306" s="204"/>
      <c r="B306" s="182"/>
      <c r="C306" s="26" t="s">
        <v>251</v>
      </c>
      <c r="D306" s="60">
        <f t="shared" si="192"/>
        <v>0</v>
      </c>
      <c r="E306" s="60">
        <f t="shared" ref="E306" si="194">E313+E320+E327+E334</f>
        <v>0</v>
      </c>
      <c r="F306" s="60">
        <f t="shared" si="193"/>
        <v>0</v>
      </c>
      <c r="G306" s="60">
        <f t="shared" ref="G306:G307" si="195">G313+G320+G327+G334</f>
        <v>0</v>
      </c>
      <c r="H306" s="60">
        <f t="shared" si="191"/>
        <v>0</v>
      </c>
      <c r="I306" s="60">
        <f t="shared" si="135"/>
        <v>0</v>
      </c>
      <c r="J306" s="60">
        <f t="shared" si="155"/>
        <v>0</v>
      </c>
      <c r="K306" s="60">
        <f t="shared" si="156"/>
        <v>0</v>
      </c>
    </row>
    <row r="307" spans="1:11" ht="16.5" customHeight="1">
      <c r="A307" s="204"/>
      <c r="B307" s="182"/>
      <c r="C307" s="26" t="s">
        <v>223</v>
      </c>
      <c r="D307" s="60">
        <f t="shared" si="192"/>
        <v>0</v>
      </c>
      <c r="E307" s="60">
        <f t="shared" ref="E307" si="196">E314+E321+E328+E335</f>
        <v>0</v>
      </c>
      <c r="F307" s="60">
        <f t="shared" si="193"/>
        <v>0</v>
      </c>
      <c r="G307" s="60">
        <f t="shared" si="195"/>
        <v>0</v>
      </c>
      <c r="H307" s="60">
        <f t="shared" si="191"/>
        <v>0</v>
      </c>
      <c r="I307" s="60">
        <f t="shared" si="135"/>
        <v>0</v>
      </c>
      <c r="J307" s="60">
        <f t="shared" si="155"/>
        <v>0</v>
      </c>
      <c r="K307" s="60">
        <f t="shared" si="156"/>
        <v>0</v>
      </c>
    </row>
    <row r="308" spans="1:11" ht="23.25" customHeight="1">
      <c r="A308" s="204"/>
      <c r="B308" s="182"/>
      <c r="C308" s="26" t="s">
        <v>252</v>
      </c>
      <c r="D308" s="60">
        <f t="shared" si="192"/>
        <v>0</v>
      </c>
      <c r="E308" s="60">
        <f t="shared" ref="E308" si="197">E315+E322+E329+E336</f>
        <v>0</v>
      </c>
      <c r="F308" s="60" t="s">
        <v>224</v>
      </c>
      <c r="G308" s="60" t="s">
        <v>224</v>
      </c>
      <c r="H308" s="60">
        <f t="shared" si="191"/>
        <v>0</v>
      </c>
      <c r="I308" s="60">
        <f t="shared" si="135"/>
        <v>0</v>
      </c>
      <c r="J308" s="60" t="s">
        <v>224</v>
      </c>
      <c r="K308" s="60" t="s">
        <v>224</v>
      </c>
    </row>
    <row r="309" spans="1:11" ht="21" customHeight="1">
      <c r="A309" s="204"/>
      <c r="B309" s="183"/>
      <c r="C309" s="26" t="s">
        <v>253</v>
      </c>
      <c r="D309" s="60">
        <f>D316+D323+D330+D337</f>
        <v>0</v>
      </c>
      <c r="E309" s="60">
        <f>E316+E323+E330+E337</f>
        <v>0</v>
      </c>
      <c r="F309" s="60" t="s">
        <v>224</v>
      </c>
      <c r="G309" s="60" t="s">
        <v>224</v>
      </c>
      <c r="H309" s="60">
        <f t="shared" si="191"/>
        <v>0</v>
      </c>
      <c r="I309" s="60">
        <f t="shared" si="135"/>
        <v>0</v>
      </c>
      <c r="J309" s="60" t="s">
        <v>224</v>
      </c>
      <c r="K309" s="60" t="s">
        <v>224</v>
      </c>
    </row>
    <row r="310" spans="1:11" ht="15.75" customHeight="1">
      <c r="A310" s="184" t="s">
        <v>77</v>
      </c>
      <c r="B310" s="181" t="s">
        <v>214</v>
      </c>
      <c r="C310" s="25" t="s">
        <v>3</v>
      </c>
      <c r="D310" s="60">
        <f>D311+D313+D315+D316</f>
        <v>3659.1</v>
      </c>
      <c r="E310" s="60">
        <f>E311+E313+E315+E316</f>
        <v>3459.1</v>
      </c>
      <c r="F310" s="60">
        <f t="shared" ref="F310" si="198">F311+F313</f>
        <v>3459.1</v>
      </c>
      <c r="G310" s="60">
        <f t="shared" ref="G310" si="199">G311+G313</f>
        <v>1631.9</v>
      </c>
      <c r="H310" s="60">
        <f>H311+H313+H315+H316</f>
        <v>1631.9</v>
      </c>
      <c r="I310" s="60">
        <f t="shared" si="135"/>
        <v>44.598398513295621</v>
      </c>
      <c r="J310" s="60">
        <f t="shared" si="155"/>
        <v>47.177011361336767</v>
      </c>
      <c r="K310" s="60">
        <f t="shared" si="156"/>
        <v>47.177011361336767</v>
      </c>
    </row>
    <row r="311" spans="1:11" ht="15.75" customHeight="1">
      <c r="A311" s="185"/>
      <c r="B311" s="182"/>
      <c r="C311" s="26" t="s">
        <v>4</v>
      </c>
      <c r="D311" s="60">
        <v>3659.1</v>
      </c>
      <c r="E311" s="60">
        <v>3459.1</v>
      </c>
      <c r="F311" s="60">
        <v>3459.1</v>
      </c>
      <c r="G311" s="60">
        <v>1631.9</v>
      </c>
      <c r="H311" s="60">
        <v>1631.9</v>
      </c>
      <c r="I311" s="60">
        <f t="shared" si="135"/>
        <v>44.598398513295621</v>
      </c>
      <c r="J311" s="60">
        <f t="shared" si="155"/>
        <v>47.177011361336767</v>
      </c>
      <c r="K311" s="60">
        <f t="shared" si="156"/>
        <v>47.177011361336767</v>
      </c>
    </row>
    <row r="312" spans="1:11" ht="15.75" customHeight="1">
      <c r="A312" s="185"/>
      <c r="B312" s="182"/>
      <c r="C312" s="26" t="s">
        <v>222</v>
      </c>
      <c r="D312" s="60">
        <v>0</v>
      </c>
      <c r="E312" s="60">
        <v>0</v>
      </c>
      <c r="F312" s="60">
        <v>0</v>
      </c>
      <c r="G312" s="60">
        <v>0</v>
      </c>
      <c r="H312" s="60">
        <v>0</v>
      </c>
      <c r="I312" s="60">
        <f t="shared" si="135"/>
        <v>0</v>
      </c>
      <c r="J312" s="60">
        <f t="shared" si="155"/>
        <v>0</v>
      </c>
      <c r="K312" s="60">
        <f t="shared" si="156"/>
        <v>0</v>
      </c>
    </row>
    <row r="313" spans="1:11" ht="33" customHeight="1">
      <c r="A313" s="185"/>
      <c r="B313" s="182"/>
      <c r="C313" s="26" t="s">
        <v>9</v>
      </c>
      <c r="D313" s="60">
        <v>0</v>
      </c>
      <c r="E313" s="60">
        <v>0</v>
      </c>
      <c r="F313" s="60">
        <v>0</v>
      </c>
      <c r="G313" s="60">
        <v>0</v>
      </c>
      <c r="H313" s="60">
        <v>0</v>
      </c>
      <c r="I313" s="60">
        <f t="shared" si="135"/>
        <v>0</v>
      </c>
      <c r="J313" s="60">
        <f t="shared" si="155"/>
        <v>0</v>
      </c>
      <c r="K313" s="60">
        <f t="shared" si="156"/>
        <v>0</v>
      </c>
    </row>
    <row r="314" spans="1:11" ht="15.75" customHeight="1">
      <c r="A314" s="185"/>
      <c r="B314" s="182"/>
      <c r="C314" s="26" t="s">
        <v>223</v>
      </c>
      <c r="D314" s="60">
        <v>0</v>
      </c>
      <c r="E314" s="60">
        <v>0</v>
      </c>
      <c r="F314" s="60">
        <v>0</v>
      </c>
      <c r="G314" s="60">
        <v>0</v>
      </c>
      <c r="H314" s="60">
        <v>0</v>
      </c>
      <c r="I314" s="60">
        <f t="shared" si="135"/>
        <v>0</v>
      </c>
      <c r="J314" s="60">
        <f t="shared" si="155"/>
        <v>0</v>
      </c>
      <c r="K314" s="60">
        <f t="shared" si="156"/>
        <v>0</v>
      </c>
    </row>
    <row r="315" spans="1:11" ht="15.75" customHeight="1">
      <c r="A315" s="185"/>
      <c r="B315" s="182"/>
      <c r="C315" s="26" t="s">
        <v>252</v>
      </c>
      <c r="D315" s="60">
        <v>0</v>
      </c>
      <c r="E315" s="60">
        <v>0</v>
      </c>
      <c r="F315" s="60" t="s">
        <v>224</v>
      </c>
      <c r="G315" s="60" t="s">
        <v>224</v>
      </c>
      <c r="H315" s="60">
        <v>0</v>
      </c>
      <c r="I315" s="60">
        <f t="shared" si="135"/>
        <v>0</v>
      </c>
      <c r="J315" s="60" t="s">
        <v>224</v>
      </c>
      <c r="K315" s="60" t="s">
        <v>224</v>
      </c>
    </row>
    <row r="316" spans="1:11" ht="21.75" customHeight="1">
      <c r="A316" s="186"/>
      <c r="B316" s="183"/>
      <c r="C316" s="26" t="s">
        <v>253</v>
      </c>
      <c r="D316" s="60">
        <v>0</v>
      </c>
      <c r="E316" s="60">
        <v>0</v>
      </c>
      <c r="F316" s="60" t="s">
        <v>224</v>
      </c>
      <c r="G316" s="60" t="s">
        <v>224</v>
      </c>
      <c r="H316" s="60">
        <v>0</v>
      </c>
      <c r="I316" s="60">
        <f t="shared" si="135"/>
        <v>0</v>
      </c>
      <c r="J316" s="60" t="s">
        <v>224</v>
      </c>
      <c r="K316" s="60" t="s">
        <v>224</v>
      </c>
    </row>
    <row r="317" spans="1:11" ht="15.75" customHeight="1">
      <c r="A317" s="184" t="s">
        <v>78</v>
      </c>
      <c r="B317" s="181" t="s">
        <v>214</v>
      </c>
      <c r="C317" s="25" t="s">
        <v>3</v>
      </c>
      <c r="D317" s="60">
        <f>D318+D320+D322+D323</f>
        <v>0</v>
      </c>
      <c r="E317" s="60">
        <f>E318+E320+E322+E323</f>
        <v>0</v>
      </c>
      <c r="F317" s="60">
        <f t="shared" ref="F317" si="200">F318+F320</f>
        <v>0</v>
      </c>
      <c r="G317" s="60">
        <f t="shared" ref="G317:H317" si="201">G318+G320</f>
        <v>0</v>
      </c>
      <c r="H317" s="60">
        <f t="shared" si="201"/>
        <v>0</v>
      </c>
      <c r="I317" s="60">
        <f t="shared" si="135"/>
        <v>0</v>
      </c>
      <c r="J317" s="60">
        <f t="shared" si="155"/>
        <v>0</v>
      </c>
      <c r="K317" s="60">
        <f t="shared" si="156"/>
        <v>0</v>
      </c>
    </row>
    <row r="318" spans="1:11" ht="15.75" customHeight="1">
      <c r="A318" s="185"/>
      <c r="B318" s="182"/>
      <c r="C318" s="26" t="s">
        <v>4</v>
      </c>
      <c r="D318" s="60">
        <v>0</v>
      </c>
      <c r="E318" s="60">
        <v>0</v>
      </c>
      <c r="F318" s="60"/>
      <c r="G318" s="60">
        <v>0</v>
      </c>
      <c r="H318" s="60">
        <v>0</v>
      </c>
      <c r="I318" s="60">
        <f t="shared" si="135"/>
        <v>0</v>
      </c>
      <c r="J318" s="60">
        <f t="shared" si="155"/>
        <v>0</v>
      </c>
      <c r="K318" s="60">
        <f t="shared" si="156"/>
        <v>0</v>
      </c>
    </row>
    <row r="319" spans="1:11" ht="15.75" customHeight="1">
      <c r="A319" s="185"/>
      <c r="B319" s="182"/>
      <c r="C319" s="26" t="s">
        <v>222</v>
      </c>
      <c r="D319" s="60">
        <v>0</v>
      </c>
      <c r="E319" s="60">
        <v>0</v>
      </c>
      <c r="F319" s="60">
        <v>0</v>
      </c>
      <c r="G319" s="60">
        <v>0</v>
      </c>
      <c r="H319" s="60">
        <v>0</v>
      </c>
      <c r="I319" s="60">
        <f t="shared" si="135"/>
        <v>0</v>
      </c>
      <c r="J319" s="60">
        <f t="shared" si="155"/>
        <v>0</v>
      </c>
      <c r="K319" s="60">
        <f t="shared" si="156"/>
        <v>0</v>
      </c>
    </row>
    <row r="320" spans="1:11" ht="28.5" customHeight="1">
      <c r="A320" s="185"/>
      <c r="B320" s="182"/>
      <c r="C320" s="26" t="s">
        <v>9</v>
      </c>
      <c r="D320" s="60">
        <v>0</v>
      </c>
      <c r="E320" s="60">
        <v>0</v>
      </c>
      <c r="F320" s="60">
        <v>0</v>
      </c>
      <c r="G320" s="60">
        <v>0</v>
      </c>
      <c r="H320" s="60">
        <v>0</v>
      </c>
      <c r="I320" s="60">
        <f t="shared" si="135"/>
        <v>0</v>
      </c>
      <c r="J320" s="60">
        <f t="shared" si="155"/>
        <v>0</v>
      </c>
      <c r="K320" s="60">
        <f t="shared" si="156"/>
        <v>0</v>
      </c>
    </row>
    <row r="321" spans="1:11" ht="15.75" customHeight="1">
      <c r="A321" s="185"/>
      <c r="B321" s="182"/>
      <c r="C321" s="26" t="s">
        <v>223</v>
      </c>
      <c r="D321" s="60">
        <v>0</v>
      </c>
      <c r="E321" s="60">
        <v>0</v>
      </c>
      <c r="F321" s="60">
        <v>0</v>
      </c>
      <c r="G321" s="60">
        <v>0</v>
      </c>
      <c r="H321" s="60">
        <v>0</v>
      </c>
      <c r="I321" s="60">
        <f t="shared" si="135"/>
        <v>0</v>
      </c>
      <c r="J321" s="60">
        <f t="shared" si="155"/>
        <v>0</v>
      </c>
      <c r="K321" s="60">
        <f t="shared" si="156"/>
        <v>0</v>
      </c>
    </row>
    <row r="322" spans="1:11" ht="15.75" customHeight="1">
      <c r="A322" s="185"/>
      <c r="B322" s="182"/>
      <c r="C322" s="26" t="s">
        <v>252</v>
      </c>
      <c r="D322" s="60">
        <v>0</v>
      </c>
      <c r="E322" s="60">
        <v>0</v>
      </c>
      <c r="F322" s="60" t="s">
        <v>224</v>
      </c>
      <c r="G322" s="60" t="s">
        <v>224</v>
      </c>
      <c r="H322" s="60">
        <v>0</v>
      </c>
      <c r="I322" s="60">
        <f t="shared" si="135"/>
        <v>0</v>
      </c>
      <c r="J322" s="60" t="s">
        <v>224</v>
      </c>
      <c r="K322" s="60" t="s">
        <v>224</v>
      </c>
    </row>
    <row r="323" spans="1:11" ht="22.5" customHeight="1">
      <c r="A323" s="186"/>
      <c r="B323" s="183"/>
      <c r="C323" s="26" t="s">
        <v>253</v>
      </c>
      <c r="D323" s="60">
        <v>0</v>
      </c>
      <c r="E323" s="60">
        <v>0</v>
      </c>
      <c r="F323" s="60" t="s">
        <v>224</v>
      </c>
      <c r="G323" s="60" t="s">
        <v>224</v>
      </c>
      <c r="H323" s="60">
        <v>0</v>
      </c>
      <c r="I323" s="60">
        <f t="shared" si="135"/>
        <v>0</v>
      </c>
      <c r="J323" s="60" t="s">
        <v>224</v>
      </c>
      <c r="K323" s="60" t="s">
        <v>224</v>
      </c>
    </row>
    <row r="324" spans="1:11" ht="15.75" customHeight="1">
      <c r="A324" s="184" t="s">
        <v>79</v>
      </c>
      <c r="B324" s="181" t="s">
        <v>214</v>
      </c>
      <c r="C324" s="25" t="s">
        <v>3</v>
      </c>
      <c r="D324" s="60">
        <f>D325+D327+D329+D330</f>
        <v>1592.1</v>
      </c>
      <c r="E324" s="60">
        <f>E325+E327+E329+E330</f>
        <v>1792.1</v>
      </c>
      <c r="F324" s="60">
        <f t="shared" ref="F324" si="202">F325+F327</f>
        <v>1792.1</v>
      </c>
      <c r="G324" s="60">
        <f t="shared" ref="G324" si="203">G325+G327</f>
        <v>0</v>
      </c>
      <c r="H324" s="60">
        <f>H325+H327+H329+H330</f>
        <v>0</v>
      </c>
      <c r="I324" s="60">
        <f t="shared" si="135"/>
        <v>0</v>
      </c>
      <c r="J324" s="60">
        <f t="shared" si="155"/>
        <v>0</v>
      </c>
      <c r="K324" s="60">
        <f t="shared" si="156"/>
        <v>0</v>
      </c>
    </row>
    <row r="325" spans="1:11" ht="15.75" customHeight="1">
      <c r="A325" s="185"/>
      <c r="B325" s="182"/>
      <c r="C325" s="26" t="s">
        <v>4</v>
      </c>
      <c r="D325" s="60">
        <v>1592.1</v>
      </c>
      <c r="E325" s="60">
        <v>1792.1</v>
      </c>
      <c r="F325" s="60">
        <v>1792.1</v>
      </c>
      <c r="G325" s="60">
        <v>0</v>
      </c>
      <c r="H325" s="60">
        <v>0</v>
      </c>
      <c r="I325" s="60">
        <f t="shared" si="135"/>
        <v>0</v>
      </c>
      <c r="J325" s="60">
        <f t="shared" si="155"/>
        <v>0</v>
      </c>
      <c r="K325" s="60">
        <f t="shared" si="156"/>
        <v>0</v>
      </c>
    </row>
    <row r="326" spans="1:11" ht="15.75" customHeight="1">
      <c r="A326" s="185"/>
      <c r="B326" s="182"/>
      <c r="C326" s="26" t="s">
        <v>222</v>
      </c>
      <c r="D326" s="60">
        <v>0</v>
      </c>
      <c r="E326" s="60">
        <v>0</v>
      </c>
      <c r="F326" s="60">
        <v>0</v>
      </c>
      <c r="G326" s="60">
        <v>0</v>
      </c>
      <c r="H326" s="60">
        <v>0</v>
      </c>
      <c r="I326" s="60">
        <f t="shared" si="135"/>
        <v>0</v>
      </c>
      <c r="J326" s="60">
        <f t="shared" si="155"/>
        <v>0</v>
      </c>
      <c r="K326" s="60">
        <f t="shared" si="156"/>
        <v>0</v>
      </c>
    </row>
    <row r="327" spans="1:11" ht="31.5" customHeight="1">
      <c r="A327" s="185"/>
      <c r="B327" s="182"/>
      <c r="C327" s="26" t="s">
        <v>9</v>
      </c>
      <c r="D327" s="60">
        <v>0</v>
      </c>
      <c r="E327" s="60">
        <v>0</v>
      </c>
      <c r="F327" s="60">
        <v>0</v>
      </c>
      <c r="G327" s="60">
        <v>0</v>
      </c>
      <c r="H327" s="60">
        <v>0</v>
      </c>
      <c r="I327" s="60">
        <f t="shared" si="135"/>
        <v>0</v>
      </c>
      <c r="J327" s="60">
        <f t="shared" si="155"/>
        <v>0</v>
      </c>
      <c r="K327" s="60">
        <f t="shared" si="156"/>
        <v>0</v>
      </c>
    </row>
    <row r="328" spans="1:11" ht="15.75" customHeight="1">
      <c r="A328" s="185"/>
      <c r="B328" s="182"/>
      <c r="C328" s="26" t="s">
        <v>223</v>
      </c>
      <c r="D328" s="60">
        <v>0</v>
      </c>
      <c r="E328" s="60">
        <v>0</v>
      </c>
      <c r="F328" s="60">
        <v>0</v>
      </c>
      <c r="G328" s="60">
        <v>0</v>
      </c>
      <c r="H328" s="60">
        <v>0</v>
      </c>
      <c r="I328" s="60">
        <f t="shared" si="135"/>
        <v>0</v>
      </c>
      <c r="J328" s="60">
        <f t="shared" si="155"/>
        <v>0</v>
      </c>
      <c r="K328" s="60">
        <f t="shared" si="156"/>
        <v>0</v>
      </c>
    </row>
    <row r="329" spans="1:11" ht="15.75" customHeight="1">
      <c r="A329" s="185"/>
      <c r="B329" s="182"/>
      <c r="C329" s="26" t="s">
        <v>252</v>
      </c>
      <c r="D329" s="60">
        <v>0</v>
      </c>
      <c r="E329" s="60">
        <v>0</v>
      </c>
      <c r="F329" s="60" t="s">
        <v>224</v>
      </c>
      <c r="G329" s="60" t="s">
        <v>224</v>
      </c>
      <c r="H329" s="60">
        <v>0</v>
      </c>
      <c r="I329" s="60">
        <f t="shared" ref="I329:I392" si="204">IF(H329=0,0,H329/D329*100)</f>
        <v>0</v>
      </c>
      <c r="J329" s="60" t="s">
        <v>224</v>
      </c>
      <c r="K329" s="60" t="s">
        <v>224</v>
      </c>
    </row>
    <row r="330" spans="1:11" ht="24" customHeight="1">
      <c r="A330" s="186"/>
      <c r="B330" s="183"/>
      <c r="C330" s="26" t="s">
        <v>253</v>
      </c>
      <c r="D330" s="60">
        <v>0</v>
      </c>
      <c r="E330" s="60">
        <v>0</v>
      </c>
      <c r="F330" s="60" t="s">
        <v>224</v>
      </c>
      <c r="G330" s="60" t="s">
        <v>224</v>
      </c>
      <c r="H330" s="60">
        <v>0</v>
      </c>
      <c r="I330" s="60">
        <f t="shared" si="204"/>
        <v>0</v>
      </c>
      <c r="J330" s="60" t="s">
        <v>224</v>
      </c>
      <c r="K330" s="60" t="s">
        <v>224</v>
      </c>
    </row>
    <row r="331" spans="1:11" ht="15.75" customHeight="1">
      <c r="A331" s="184" t="s">
        <v>80</v>
      </c>
      <c r="B331" s="181" t="s">
        <v>214</v>
      </c>
      <c r="C331" s="25" t="s">
        <v>3</v>
      </c>
      <c r="D331" s="60">
        <f>D332+D334+D336+D337</f>
        <v>0</v>
      </c>
      <c r="E331" s="60">
        <f>E332+E334+E336+E337</f>
        <v>0</v>
      </c>
      <c r="F331" s="60">
        <f t="shared" ref="F331" si="205">F332+F334</f>
        <v>0</v>
      </c>
      <c r="G331" s="60">
        <f t="shared" ref="G331" si="206">G332+G334</f>
        <v>0</v>
      </c>
      <c r="H331" s="60">
        <f>H332+H334+H336+H337</f>
        <v>0</v>
      </c>
      <c r="I331" s="60">
        <f t="shared" si="204"/>
        <v>0</v>
      </c>
      <c r="J331" s="60">
        <f t="shared" ref="J331:J391" si="207">IF(G331=0,0,G331/E331*100)</f>
        <v>0</v>
      </c>
      <c r="K331" s="60">
        <f t="shared" ref="K331:K391" si="208">IF(G331=0,0,G331/F331*100)</f>
        <v>0</v>
      </c>
    </row>
    <row r="332" spans="1:11" ht="15.75" customHeight="1">
      <c r="A332" s="185"/>
      <c r="B332" s="182"/>
      <c r="C332" s="26" t="s">
        <v>4</v>
      </c>
      <c r="D332" s="60">
        <v>0</v>
      </c>
      <c r="E332" s="60">
        <v>0</v>
      </c>
      <c r="F332" s="60">
        <v>0</v>
      </c>
      <c r="G332" s="60">
        <v>0</v>
      </c>
      <c r="H332" s="60">
        <v>0</v>
      </c>
      <c r="I332" s="60">
        <f t="shared" si="204"/>
        <v>0</v>
      </c>
      <c r="J332" s="60">
        <f t="shared" si="207"/>
        <v>0</v>
      </c>
      <c r="K332" s="60">
        <f t="shared" si="208"/>
        <v>0</v>
      </c>
    </row>
    <row r="333" spans="1:11" ht="15.75" customHeight="1">
      <c r="A333" s="185"/>
      <c r="B333" s="182"/>
      <c r="C333" s="26" t="s">
        <v>222</v>
      </c>
      <c r="D333" s="60">
        <v>0</v>
      </c>
      <c r="E333" s="60">
        <v>0</v>
      </c>
      <c r="F333" s="60">
        <v>0</v>
      </c>
      <c r="G333" s="60">
        <v>0</v>
      </c>
      <c r="H333" s="60">
        <v>0</v>
      </c>
      <c r="I333" s="60">
        <f t="shared" si="204"/>
        <v>0</v>
      </c>
      <c r="J333" s="60">
        <f t="shared" si="207"/>
        <v>0</v>
      </c>
      <c r="K333" s="60">
        <f t="shared" si="208"/>
        <v>0</v>
      </c>
    </row>
    <row r="334" spans="1:11" ht="29.25" customHeight="1">
      <c r="A334" s="185"/>
      <c r="B334" s="182"/>
      <c r="C334" s="26" t="s">
        <v>9</v>
      </c>
      <c r="D334" s="60">
        <v>0</v>
      </c>
      <c r="E334" s="60">
        <v>0</v>
      </c>
      <c r="F334" s="60">
        <v>0</v>
      </c>
      <c r="G334" s="60">
        <v>0</v>
      </c>
      <c r="H334" s="60">
        <v>0</v>
      </c>
      <c r="I334" s="60">
        <f t="shared" si="204"/>
        <v>0</v>
      </c>
      <c r="J334" s="60">
        <f t="shared" si="207"/>
        <v>0</v>
      </c>
      <c r="K334" s="60">
        <f t="shared" si="208"/>
        <v>0</v>
      </c>
    </row>
    <row r="335" spans="1:11" ht="15.75" customHeight="1">
      <c r="A335" s="185"/>
      <c r="B335" s="182"/>
      <c r="C335" s="26" t="s">
        <v>223</v>
      </c>
      <c r="D335" s="60">
        <v>0</v>
      </c>
      <c r="E335" s="60">
        <v>0</v>
      </c>
      <c r="F335" s="60">
        <v>0</v>
      </c>
      <c r="G335" s="60">
        <v>0</v>
      </c>
      <c r="H335" s="60">
        <v>0</v>
      </c>
      <c r="I335" s="60">
        <f t="shared" si="204"/>
        <v>0</v>
      </c>
      <c r="J335" s="60">
        <f t="shared" si="207"/>
        <v>0</v>
      </c>
      <c r="K335" s="60">
        <f t="shared" si="208"/>
        <v>0</v>
      </c>
    </row>
    <row r="336" spans="1:11" ht="15.75" customHeight="1">
      <c r="A336" s="185"/>
      <c r="B336" s="182"/>
      <c r="C336" s="26" t="s">
        <v>252</v>
      </c>
      <c r="D336" s="60">
        <v>0</v>
      </c>
      <c r="E336" s="60">
        <v>0</v>
      </c>
      <c r="F336" s="60" t="s">
        <v>224</v>
      </c>
      <c r="G336" s="60" t="s">
        <v>224</v>
      </c>
      <c r="H336" s="60">
        <v>0</v>
      </c>
      <c r="I336" s="60">
        <f t="shared" si="204"/>
        <v>0</v>
      </c>
      <c r="J336" s="60" t="s">
        <v>224</v>
      </c>
      <c r="K336" s="60" t="s">
        <v>224</v>
      </c>
    </row>
    <row r="337" spans="1:11" ht="24" customHeight="1">
      <c r="A337" s="186"/>
      <c r="B337" s="183"/>
      <c r="C337" s="26" t="s">
        <v>253</v>
      </c>
      <c r="D337" s="60">
        <v>0</v>
      </c>
      <c r="E337" s="60">
        <v>0</v>
      </c>
      <c r="F337" s="60" t="s">
        <v>224</v>
      </c>
      <c r="G337" s="60" t="s">
        <v>224</v>
      </c>
      <c r="H337" s="60">
        <v>0</v>
      </c>
      <c r="I337" s="60">
        <f t="shared" si="204"/>
        <v>0</v>
      </c>
      <c r="J337" s="60" t="s">
        <v>224</v>
      </c>
      <c r="K337" s="60" t="s">
        <v>224</v>
      </c>
    </row>
    <row r="338" spans="1:11" ht="15.75" customHeight="1">
      <c r="A338" s="204" t="s">
        <v>81</v>
      </c>
      <c r="B338" s="181" t="s">
        <v>214</v>
      </c>
      <c r="C338" s="27" t="s">
        <v>3</v>
      </c>
      <c r="D338" s="60">
        <f>D339+D341+D343+D344</f>
        <v>1950</v>
      </c>
      <c r="E338" s="60">
        <f>E339+E341+E343+E344</f>
        <v>1950</v>
      </c>
      <c r="F338" s="60">
        <f t="shared" ref="F338" si="209">F339+F341</f>
        <v>1950</v>
      </c>
      <c r="G338" s="60">
        <f t="shared" ref="G338" si="210">G339+G341</f>
        <v>643.9</v>
      </c>
      <c r="H338" s="60">
        <f>H339+H341+H343+H344</f>
        <v>643.9</v>
      </c>
      <c r="I338" s="60">
        <f t="shared" si="204"/>
        <v>33.02051282051282</v>
      </c>
      <c r="J338" s="60">
        <f t="shared" si="207"/>
        <v>33.02051282051282</v>
      </c>
      <c r="K338" s="60">
        <f t="shared" si="208"/>
        <v>33.02051282051282</v>
      </c>
    </row>
    <row r="339" spans="1:11" ht="20.25" customHeight="1">
      <c r="A339" s="204"/>
      <c r="B339" s="182"/>
      <c r="C339" s="26" t="s">
        <v>4</v>
      </c>
      <c r="D339" s="60">
        <v>1950</v>
      </c>
      <c r="E339" s="60">
        <f>E346+E353+E360+E367+E374</f>
        <v>1950</v>
      </c>
      <c r="F339" s="60">
        <f t="shared" ref="F339:G342" si="211">F346+F353+F360+F367+F374</f>
        <v>1950</v>
      </c>
      <c r="G339" s="60">
        <f t="shared" ref="G339" si="212">G346+G353+G360+G367+G374</f>
        <v>643.9</v>
      </c>
      <c r="H339" s="60">
        <f t="shared" ref="H339:H344" si="213">H346+H353+H360+H367+H374</f>
        <v>643.9</v>
      </c>
      <c r="I339" s="60">
        <f t="shared" si="204"/>
        <v>33.02051282051282</v>
      </c>
      <c r="J339" s="60">
        <f t="shared" si="207"/>
        <v>33.02051282051282</v>
      </c>
      <c r="K339" s="60">
        <f t="shared" si="208"/>
        <v>33.02051282051282</v>
      </c>
    </row>
    <row r="340" spans="1:11" ht="29.25" customHeight="1">
      <c r="A340" s="204"/>
      <c r="B340" s="182"/>
      <c r="C340" s="26" t="s">
        <v>222</v>
      </c>
      <c r="D340" s="60">
        <f t="shared" ref="D340:D344" si="214">D347+D354+D361+D368+D375</f>
        <v>0</v>
      </c>
      <c r="E340" s="60">
        <f t="shared" ref="E340:E344" si="215">E347+E354+E361+E368+E375</f>
        <v>0</v>
      </c>
      <c r="F340" s="60">
        <f t="shared" si="211"/>
        <v>0</v>
      </c>
      <c r="G340" s="60">
        <f t="shared" si="211"/>
        <v>0</v>
      </c>
      <c r="H340" s="60">
        <f t="shared" si="213"/>
        <v>0</v>
      </c>
      <c r="I340" s="60">
        <f t="shared" si="204"/>
        <v>0</v>
      </c>
      <c r="J340" s="60">
        <f t="shared" si="207"/>
        <v>0</v>
      </c>
      <c r="K340" s="60">
        <f t="shared" si="208"/>
        <v>0</v>
      </c>
    </row>
    <row r="341" spans="1:11" ht="31.5" customHeight="1">
      <c r="A341" s="204"/>
      <c r="B341" s="182"/>
      <c r="C341" s="26" t="s">
        <v>9</v>
      </c>
      <c r="D341" s="60">
        <f t="shared" si="214"/>
        <v>0</v>
      </c>
      <c r="E341" s="60">
        <f t="shared" si="215"/>
        <v>0</v>
      </c>
      <c r="F341" s="60">
        <f t="shared" si="211"/>
        <v>0</v>
      </c>
      <c r="G341" s="60">
        <f t="shared" ref="G341:G342" si="216">G348+G355+G362+G369+G376</f>
        <v>0</v>
      </c>
      <c r="H341" s="60">
        <f t="shared" si="213"/>
        <v>0</v>
      </c>
      <c r="I341" s="60">
        <f t="shared" si="204"/>
        <v>0</v>
      </c>
      <c r="J341" s="60">
        <f t="shared" si="207"/>
        <v>0</v>
      </c>
      <c r="K341" s="60">
        <f t="shared" si="208"/>
        <v>0</v>
      </c>
    </row>
    <row r="342" spans="1:11" ht="16.5" customHeight="1">
      <c r="A342" s="204"/>
      <c r="B342" s="182"/>
      <c r="C342" s="26" t="s">
        <v>223</v>
      </c>
      <c r="D342" s="60">
        <f t="shared" si="214"/>
        <v>0</v>
      </c>
      <c r="E342" s="60">
        <f t="shared" si="215"/>
        <v>0</v>
      </c>
      <c r="F342" s="60">
        <f t="shared" si="211"/>
        <v>0</v>
      </c>
      <c r="G342" s="60">
        <f t="shared" si="216"/>
        <v>0</v>
      </c>
      <c r="H342" s="60">
        <f t="shared" si="213"/>
        <v>0</v>
      </c>
      <c r="I342" s="60">
        <f t="shared" si="204"/>
        <v>0</v>
      </c>
      <c r="J342" s="60">
        <f t="shared" si="207"/>
        <v>0</v>
      </c>
      <c r="K342" s="60">
        <f t="shared" si="208"/>
        <v>0</v>
      </c>
    </row>
    <row r="343" spans="1:11" ht="18" customHeight="1">
      <c r="A343" s="204"/>
      <c r="B343" s="182"/>
      <c r="C343" s="26" t="s">
        <v>252</v>
      </c>
      <c r="D343" s="60">
        <f t="shared" si="214"/>
        <v>0</v>
      </c>
      <c r="E343" s="60">
        <f t="shared" si="215"/>
        <v>0</v>
      </c>
      <c r="F343" s="60" t="s">
        <v>224</v>
      </c>
      <c r="G343" s="60" t="s">
        <v>224</v>
      </c>
      <c r="H343" s="60">
        <f t="shared" si="213"/>
        <v>0</v>
      </c>
      <c r="I343" s="60">
        <f t="shared" si="204"/>
        <v>0</v>
      </c>
      <c r="J343" s="60" t="s">
        <v>224</v>
      </c>
      <c r="K343" s="60" t="s">
        <v>224</v>
      </c>
    </row>
    <row r="344" spans="1:11" ht="26.25" customHeight="1">
      <c r="A344" s="184"/>
      <c r="B344" s="183"/>
      <c r="C344" s="26" t="s">
        <v>253</v>
      </c>
      <c r="D344" s="60">
        <f t="shared" si="214"/>
        <v>0</v>
      </c>
      <c r="E344" s="60">
        <f t="shared" si="215"/>
        <v>0</v>
      </c>
      <c r="F344" s="60" t="s">
        <v>224</v>
      </c>
      <c r="G344" s="60" t="s">
        <v>224</v>
      </c>
      <c r="H344" s="60">
        <f t="shared" si="213"/>
        <v>0</v>
      </c>
      <c r="I344" s="60">
        <f t="shared" si="204"/>
        <v>0</v>
      </c>
      <c r="J344" s="60" t="s">
        <v>224</v>
      </c>
      <c r="K344" s="60" t="s">
        <v>224</v>
      </c>
    </row>
    <row r="345" spans="1:11" ht="15.75" customHeight="1">
      <c r="A345" s="184" t="s">
        <v>84</v>
      </c>
      <c r="B345" s="181" t="s">
        <v>214</v>
      </c>
      <c r="C345" s="25" t="s">
        <v>3</v>
      </c>
      <c r="D345" s="60">
        <f>D346+D348+D350+D351</f>
        <v>550</v>
      </c>
      <c r="E345" s="60">
        <f>E346+E348+E350+E351</f>
        <v>550</v>
      </c>
      <c r="F345" s="60">
        <f t="shared" ref="F345" si="217">F346+F348</f>
        <v>550</v>
      </c>
      <c r="G345" s="60">
        <f t="shared" ref="G345" si="218">G346+G348</f>
        <v>0</v>
      </c>
      <c r="H345" s="60">
        <f>H346+H348+H350+H351</f>
        <v>0</v>
      </c>
      <c r="I345" s="60">
        <f t="shared" si="204"/>
        <v>0</v>
      </c>
      <c r="J345" s="60">
        <f t="shared" si="207"/>
        <v>0</v>
      </c>
      <c r="K345" s="60">
        <f t="shared" si="208"/>
        <v>0</v>
      </c>
    </row>
    <row r="346" spans="1:11" ht="15.75" customHeight="1">
      <c r="A346" s="185"/>
      <c r="B346" s="182"/>
      <c r="C346" s="26" t="s">
        <v>4</v>
      </c>
      <c r="D346" s="60">
        <v>550</v>
      </c>
      <c r="E346" s="60">
        <v>550</v>
      </c>
      <c r="F346" s="60">
        <v>550</v>
      </c>
      <c r="G346" s="60">
        <v>0</v>
      </c>
      <c r="H346" s="60">
        <v>0</v>
      </c>
      <c r="I346" s="60">
        <f t="shared" si="204"/>
        <v>0</v>
      </c>
      <c r="J346" s="60">
        <f t="shared" si="207"/>
        <v>0</v>
      </c>
      <c r="K346" s="60">
        <f t="shared" si="208"/>
        <v>0</v>
      </c>
    </row>
    <row r="347" spans="1:11" ht="15.75" customHeight="1">
      <c r="A347" s="185"/>
      <c r="B347" s="182"/>
      <c r="C347" s="26" t="s">
        <v>222</v>
      </c>
      <c r="D347" s="60">
        <v>0</v>
      </c>
      <c r="E347" s="60">
        <v>0</v>
      </c>
      <c r="F347" s="60">
        <v>0</v>
      </c>
      <c r="G347" s="60">
        <v>0</v>
      </c>
      <c r="H347" s="60">
        <v>0</v>
      </c>
      <c r="I347" s="60">
        <f t="shared" si="204"/>
        <v>0</v>
      </c>
      <c r="J347" s="60">
        <f t="shared" si="207"/>
        <v>0</v>
      </c>
      <c r="K347" s="60">
        <f t="shared" si="208"/>
        <v>0</v>
      </c>
    </row>
    <row r="348" spans="1:11" ht="31.5" customHeight="1">
      <c r="A348" s="185"/>
      <c r="B348" s="182"/>
      <c r="C348" s="26" t="s">
        <v>9</v>
      </c>
      <c r="D348" s="60">
        <v>0</v>
      </c>
      <c r="E348" s="60">
        <v>0</v>
      </c>
      <c r="F348" s="60">
        <v>0</v>
      </c>
      <c r="G348" s="60">
        <v>0</v>
      </c>
      <c r="H348" s="60">
        <v>0</v>
      </c>
      <c r="I348" s="60">
        <f t="shared" si="204"/>
        <v>0</v>
      </c>
      <c r="J348" s="60">
        <f t="shared" si="207"/>
        <v>0</v>
      </c>
      <c r="K348" s="60">
        <f t="shared" si="208"/>
        <v>0</v>
      </c>
    </row>
    <row r="349" spans="1:11" ht="15.75" customHeight="1">
      <c r="A349" s="185"/>
      <c r="B349" s="182"/>
      <c r="C349" s="26" t="s">
        <v>223</v>
      </c>
      <c r="D349" s="60">
        <v>0</v>
      </c>
      <c r="E349" s="60">
        <v>0</v>
      </c>
      <c r="F349" s="60">
        <v>0</v>
      </c>
      <c r="G349" s="60">
        <v>0</v>
      </c>
      <c r="H349" s="60">
        <v>0</v>
      </c>
      <c r="I349" s="60">
        <f t="shared" si="204"/>
        <v>0</v>
      </c>
      <c r="J349" s="60">
        <f t="shared" si="207"/>
        <v>0</v>
      </c>
      <c r="K349" s="60">
        <f t="shared" si="208"/>
        <v>0</v>
      </c>
    </row>
    <row r="350" spans="1:11" ht="15.75" customHeight="1">
      <c r="A350" s="185"/>
      <c r="B350" s="182"/>
      <c r="C350" s="26" t="s">
        <v>252</v>
      </c>
      <c r="D350" s="60">
        <v>0</v>
      </c>
      <c r="E350" s="60">
        <v>0</v>
      </c>
      <c r="F350" s="60" t="s">
        <v>224</v>
      </c>
      <c r="G350" s="60" t="s">
        <v>224</v>
      </c>
      <c r="H350" s="60">
        <v>0</v>
      </c>
      <c r="I350" s="60">
        <f t="shared" si="204"/>
        <v>0</v>
      </c>
      <c r="J350" s="60" t="s">
        <v>224</v>
      </c>
      <c r="K350" s="60" t="s">
        <v>224</v>
      </c>
    </row>
    <row r="351" spans="1:11" ht="24.75" customHeight="1">
      <c r="A351" s="186"/>
      <c r="B351" s="183"/>
      <c r="C351" s="26" t="s">
        <v>253</v>
      </c>
      <c r="D351" s="60">
        <v>0</v>
      </c>
      <c r="E351" s="60">
        <v>0</v>
      </c>
      <c r="F351" s="60" t="s">
        <v>224</v>
      </c>
      <c r="G351" s="60" t="s">
        <v>224</v>
      </c>
      <c r="H351" s="60">
        <v>0</v>
      </c>
      <c r="I351" s="60">
        <f t="shared" si="204"/>
        <v>0</v>
      </c>
      <c r="J351" s="60" t="s">
        <v>224</v>
      </c>
      <c r="K351" s="60" t="s">
        <v>224</v>
      </c>
    </row>
    <row r="352" spans="1:11" ht="15.75" customHeight="1">
      <c r="A352" s="184" t="s">
        <v>85</v>
      </c>
      <c r="B352" s="181" t="s">
        <v>214</v>
      </c>
      <c r="C352" s="25" t="s">
        <v>3</v>
      </c>
      <c r="D352" s="60">
        <f>D353+D355+D357+D358</f>
        <v>950</v>
      </c>
      <c r="E352" s="60">
        <f>E353+E355+E357+E358</f>
        <v>950</v>
      </c>
      <c r="F352" s="60">
        <f t="shared" ref="F352" si="219">F353+F355</f>
        <v>950</v>
      </c>
      <c r="G352" s="60">
        <f t="shared" ref="G352" si="220">G353+G355</f>
        <v>643.9</v>
      </c>
      <c r="H352" s="60">
        <f>H353+H355+H357+H358</f>
        <v>643.9</v>
      </c>
      <c r="I352" s="60">
        <f t="shared" si="204"/>
        <v>67.778947368421044</v>
      </c>
      <c r="J352" s="60">
        <f t="shared" si="207"/>
        <v>67.778947368421044</v>
      </c>
      <c r="K352" s="60">
        <f t="shared" si="208"/>
        <v>67.778947368421044</v>
      </c>
    </row>
    <row r="353" spans="1:11" ht="15.75" customHeight="1">
      <c r="A353" s="185"/>
      <c r="B353" s="182"/>
      <c r="C353" s="26" t="s">
        <v>4</v>
      </c>
      <c r="D353" s="60">
        <v>950</v>
      </c>
      <c r="E353" s="60">
        <v>950</v>
      </c>
      <c r="F353" s="60">
        <v>950</v>
      </c>
      <c r="G353" s="60">
        <v>643.9</v>
      </c>
      <c r="H353" s="60">
        <v>643.9</v>
      </c>
      <c r="I353" s="60">
        <f t="shared" si="204"/>
        <v>67.778947368421044</v>
      </c>
      <c r="J353" s="60">
        <f t="shared" si="207"/>
        <v>67.778947368421044</v>
      </c>
      <c r="K353" s="60">
        <f t="shared" si="208"/>
        <v>67.778947368421044</v>
      </c>
    </row>
    <row r="354" spans="1:11" ht="15.75" customHeight="1">
      <c r="A354" s="185"/>
      <c r="B354" s="182"/>
      <c r="C354" s="26" t="s">
        <v>222</v>
      </c>
      <c r="D354" s="60">
        <v>0</v>
      </c>
      <c r="E354" s="60">
        <v>0</v>
      </c>
      <c r="F354" s="60">
        <v>0</v>
      </c>
      <c r="G354" s="60">
        <v>0</v>
      </c>
      <c r="H354" s="60">
        <v>0</v>
      </c>
      <c r="I354" s="60">
        <f t="shared" si="204"/>
        <v>0</v>
      </c>
      <c r="J354" s="60">
        <f t="shared" si="207"/>
        <v>0</v>
      </c>
      <c r="K354" s="60">
        <f t="shared" si="208"/>
        <v>0</v>
      </c>
    </row>
    <row r="355" spans="1:11" ht="30" customHeight="1">
      <c r="A355" s="185"/>
      <c r="B355" s="182"/>
      <c r="C355" s="26" t="s">
        <v>251</v>
      </c>
      <c r="D355" s="60">
        <v>0</v>
      </c>
      <c r="E355" s="60">
        <v>0</v>
      </c>
      <c r="F355" s="60">
        <v>0</v>
      </c>
      <c r="G355" s="60">
        <v>0</v>
      </c>
      <c r="H355" s="60">
        <v>0</v>
      </c>
      <c r="I355" s="60">
        <f t="shared" si="204"/>
        <v>0</v>
      </c>
      <c r="J355" s="60">
        <f t="shared" si="207"/>
        <v>0</v>
      </c>
      <c r="K355" s="60">
        <f t="shared" si="208"/>
        <v>0</v>
      </c>
    </row>
    <row r="356" spans="1:11" ht="15.75" customHeight="1">
      <c r="A356" s="185"/>
      <c r="B356" s="182"/>
      <c r="C356" s="26" t="s">
        <v>223</v>
      </c>
      <c r="D356" s="60">
        <v>0</v>
      </c>
      <c r="E356" s="60">
        <v>0</v>
      </c>
      <c r="F356" s="60">
        <v>0</v>
      </c>
      <c r="G356" s="60">
        <v>0</v>
      </c>
      <c r="H356" s="60">
        <v>0</v>
      </c>
      <c r="I356" s="60">
        <f t="shared" si="204"/>
        <v>0</v>
      </c>
      <c r="J356" s="60">
        <f t="shared" si="207"/>
        <v>0</v>
      </c>
      <c r="K356" s="60">
        <f t="shared" si="208"/>
        <v>0</v>
      </c>
    </row>
    <row r="357" spans="1:11" ht="15.75" customHeight="1">
      <c r="A357" s="185"/>
      <c r="B357" s="182"/>
      <c r="C357" s="26" t="s">
        <v>252</v>
      </c>
      <c r="D357" s="60">
        <v>0</v>
      </c>
      <c r="E357" s="60">
        <v>0</v>
      </c>
      <c r="F357" s="60" t="s">
        <v>224</v>
      </c>
      <c r="G357" s="60" t="s">
        <v>224</v>
      </c>
      <c r="H357" s="60">
        <v>0</v>
      </c>
      <c r="I357" s="60">
        <f t="shared" si="204"/>
        <v>0</v>
      </c>
      <c r="J357" s="60" t="s">
        <v>224</v>
      </c>
      <c r="K357" s="60" t="s">
        <v>224</v>
      </c>
    </row>
    <row r="358" spans="1:11" ht="23.25" customHeight="1">
      <c r="A358" s="186"/>
      <c r="B358" s="183"/>
      <c r="C358" s="26" t="s">
        <v>253</v>
      </c>
      <c r="D358" s="60">
        <v>0</v>
      </c>
      <c r="E358" s="60">
        <v>0</v>
      </c>
      <c r="F358" s="60" t="s">
        <v>224</v>
      </c>
      <c r="G358" s="60" t="s">
        <v>224</v>
      </c>
      <c r="H358" s="60">
        <v>0</v>
      </c>
      <c r="I358" s="60">
        <f t="shared" si="204"/>
        <v>0</v>
      </c>
      <c r="J358" s="60" t="s">
        <v>224</v>
      </c>
      <c r="K358" s="60" t="s">
        <v>224</v>
      </c>
    </row>
    <row r="359" spans="1:11" ht="15.75" customHeight="1">
      <c r="A359" s="184" t="s">
        <v>86</v>
      </c>
      <c r="B359" s="181" t="s">
        <v>214</v>
      </c>
      <c r="C359" s="25" t="s">
        <v>3</v>
      </c>
      <c r="D359" s="60">
        <f>D360+D362+D364+D365</f>
        <v>300</v>
      </c>
      <c r="E359" s="60">
        <f>E360+E362+E364+E365</f>
        <v>300</v>
      </c>
      <c r="F359" s="60">
        <f t="shared" ref="F359" si="221">F360+F362</f>
        <v>300</v>
      </c>
      <c r="G359" s="60">
        <f t="shared" ref="G359" si="222">G360+G362</f>
        <v>0</v>
      </c>
      <c r="H359" s="60">
        <f>H360+H362+H364+H365</f>
        <v>0</v>
      </c>
      <c r="I359" s="60">
        <f t="shared" si="204"/>
        <v>0</v>
      </c>
      <c r="J359" s="60">
        <f t="shared" si="207"/>
        <v>0</v>
      </c>
      <c r="K359" s="60">
        <f t="shared" si="208"/>
        <v>0</v>
      </c>
    </row>
    <row r="360" spans="1:11" ht="15.75" customHeight="1">
      <c r="A360" s="185"/>
      <c r="B360" s="182"/>
      <c r="C360" s="26" t="s">
        <v>4</v>
      </c>
      <c r="D360" s="60">
        <v>300</v>
      </c>
      <c r="E360" s="60">
        <v>300</v>
      </c>
      <c r="F360" s="60">
        <v>300</v>
      </c>
      <c r="G360" s="60">
        <v>0</v>
      </c>
      <c r="H360" s="60">
        <v>0</v>
      </c>
      <c r="I360" s="60">
        <f t="shared" si="204"/>
        <v>0</v>
      </c>
      <c r="J360" s="60">
        <f t="shared" si="207"/>
        <v>0</v>
      </c>
      <c r="K360" s="60">
        <f t="shared" si="208"/>
        <v>0</v>
      </c>
    </row>
    <row r="361" spans="1:11" ht="15.75" customHeight="1">
      <c r="A361" s="185"/>
      <c r="B361" s="182"/>
      <c r="C361" s="26" t="s">
        <v>222</v>
      </c>
      <c r="D361" s="60">
        <v>0</v>
      </c>
      <c r="E361" s="60">
        <v>0</v>
      </c>
      <c r="F361" s="60">
        <v>0</v>
      </c>
      <c r="G361" s="60">
        <v>0</v>
      </c>
      <c r="H361" s="60">
        <v>0</v>
      </c>
      <c r="I361" s="60">
        <f t="shared" si="204"/>
        <v>0</v>
      </c>
      <c r="J361" s="60">
        <f t="shared" si="207"/>
        <v>0</v>
      </c>
      <c r="K361" s="60">
        <f t="shared" si="208"/>
        <v>0</v>
      </c>
    </row>
    <row r="362" spans="1:11" ht="33.75" customHeight="1">
      <c r="A362" s="185"/>
      <c r="B362" s="182"/>
      <c r="C362" s="26" t="s">
        <v>251</v>
      </c>
      <c r="D362" s="60">
        <v>0</v>
      </c>
      <c r="E362" s="60">
        <v>0</v>
      </c>
      <c r="F362" s="60">
        <v>0</v>
      </c>
      <c r="G362" s="60">
        <v>0</v>
      </c>
      <c r="H362" s="60">
        <v>0</v>
      </c>
      <c r="I362" s="60">
        <f t="shared" si="204"/>
        <v>0</v>
      </c>
      <c r="J362" s="60">
        <f t="shared" si="207"/>
        <v>0</v>
      </c>
      <c r="K362" s="60">
        <f t="shared" si="208"/>
        <v>0</v>
      </c>
    </row>
    <row r="363" spans="1:11" ht="15.75" customHeight="1">
      <c r="A363" s="185"/>
      <c r="B363" s="182"/>
      <c r="C363" s="26" t="s">
        <v>223</v>
      </c>
      <c r="D363" s="60">
        <v>0</v>
      </c>
      <c r="E363" s="60">
        <v>0</v>
      </c>
      <c r="F363" s="60">
        <v>0</v>
      </c>
      <c r="G363" s="60">
        <v>0</v>
      </c>
      <c r="H363" s="60">
        <v>0</v>
      </c>
      <c r="I363" s="60">
        <f t="shared" si="204"/>
        <v>0</v>
      </c>
      <c r="J363" s="60">
        <f t="shared" si="207"/>
        <v>0</v>
      </c>
      <c r="K363" s="60">
        <f t="shared" si="208"/>
        <v>0</v>
      </c>
    </row>
    <row r="364" spans="1:11" ht="15.75" customHeight="1">
      <c r="A364" s="185"/>
      <c r="B364" s="182"/>
      <c r="C364" s="26" t="s">
        <v>252</v>
      </c>
      <c r="D364" s="60">
        <v>0</v>
      </c>
      <c r="E364" s="60">
        <v>0</v>
      </c>
      <c r="F364" s="60" t="s">
        <v>224</v>
      </c>
      <c r="G364" s="60" t="s">
        <v>224</v>
      </c>
      <c r="H364" s="60">
        <v>0</v>
      </c>
      <c r="I364" s="60">
        <f t="shared" si="204"/>
        <v>0</v>
      </c>
      <c r="J364" s="60" t="s">
        <v>224</v>
      </c>
      <c r="K364" s="60" t="s">
        <v>224</v>
      </c>
    </row>
    <row r="365" spans="1:11" ht="30.75" customHeight="1">
      <c r="A365" s="186"/>
      <c r="B365" s="183"/>
      <c r="C365" s="26" t="s">
        <v>253</v>
      </c>
      <c r="D365" s="60">
        <v>0</v>
      </c>
      <c r="E365" s="60">
        <v>0</v>
      </c>
      <c r="F365" s="60" t="s">
        <v>224</v>
      </c>
      <c r="G365" s="60" t="s">
        <v>224</v>
      </c>
      <c r="H365" s="60">
        <v>0</v>
      </c>
      <c r="I365" s="60">
        <f t="shared" si="204"/>
        <v>0</v>
      </c>
      <c r="J365" s="60" t="s">
        <v>224</v>
      </c>
      <c r="K365" s="60" t="s">
        <v>224</v>
      </c>
    </row>
    <row r="366" spans="1:11" ht="15.75" customHeight="1">
      <c r="A366" s="184" t="s">
        <v>87</v>
      </c>
      <c r="B366" s="181" t="s">
        <v>214</v>
      </c>
      <c r="C366" s="25" t="s">
        <v>3</v>
      </c>
      <c r="D366" s="60">
        <f>D367+D369+D371+D372</f>
        <v>150</v>
      </c>
      <c r="E366" s="60">
        <f>E367+E369+E371+E372</f>
        <v>150</v>
      </c>
      <c r="F366" s="60">
        <f t="shared" ref="F366" si="223">F367+F369</f>
        <v>150</v>
      </c>
      <c r="G366" s="60">
        <f t="shared" ref="G366" si="224">G367+G369</f>
        <v>0</v>
      </c>
      <c r="H366" s="60">
        <f>H367+H369+H371+H372</f>
        <v>0</v>
      </c>
      <c r="I366" s="60">
        <f t="shared" si="204"/>
        <v>0</v>
      </c>
      <c r="J366" s="60">
        <f t="shared" si="207"/>
        <v>0</v>
      </c>
      <c r="K366" s="60">
        <f t="shared" si="208"/>
        <v>0</v>
      </c>
    </row>
    <row r="367" spans="1:11" ht="15.75" customHeight="1">
      <c r="A367" s="185"/>
      <c r="B367" s="182"/>
      <c r="C367" s="26" t="s">
        <v>4</v>
      </c>
      <c r="D367" s="60">
        <v>150</v>
      </c>
      <c r="E367" s="60">
        <v>150</v>
      </c>
      <c r="F367" s="60">
        <v>150</v>
      </c>
      <c r="G367" s="60">
        <v>0</v>
      </c>
      <c r="H367" s="60">
        <v>0</v>
      </c>
      <c r="I367" s="60">
        <f t="shared" si="204"/>
        <v>0</v>
      </c>
      <c r="J367" s="60">
        <f t="shared" si="207"/>
        <v>0</v>
      </c>
      <c r="K367" s="60">
        <f t="shared" si="208"/>
        <v>0</v>
      </c>
    </row>
    <row r="368" spans="1:11" ht="15.75" customHeight="1">
      <c r="A368" s="185"/>
      <c r="B368" s="182"/>
      <c r="C368" s="26" t="s">
        <v>222</v>
      </c>
      <c r="D368" s="60">
        <v>0</v>
      </c>
      <c r="E368" s="60">
        <v>0</v>
      </c>
      <c r="F368" s="60">
        <v>0</v>
      </c>
      <c r="G368" s="60">
        <v>0</v>
      </c>
      <c r="H368" s="60">
        <v>0</v>
      </c>
      <c r="I368" s="60">
        <f t="shared" si="204"/>
        <v>0</v>
      </c>
      <c r="J368" s="60">
        <f t="shared" si="207"/>
        <v>0</v>
      </c>
      <c r="K368" s="60">
        <f t="shared" si="208"/>
        <v>0</v>
      </c>
    </row>
    <row r="369" spans="1:11" ht="29.25" customHeight="1">
      <c r="A369" s="185"/>
      <c r="B369" s="182"/>
      <c r="C369" s="26" t="s">
        <v>9</v>
      </c>
      <c r="D369" s="60">
        <v>0</v>
      </c>
      <c r="E369" s="60">
        <v>0</v>
      </c>
      <c r="F369" s="60">
        <v>0</v>
      </c>
      <c r="G369" s="60">
        <v>0</v>
      </c>
      <c r="H369" s="60">
        <v>0</v>
      </c>
      <c r="I369" s="60">
        <f t="shared" si="204"/>
        <v>0</v>
      </c>
      <c r="J369" s="60">
        <f t="shared" si="207"/>
        <v>0</v>
      </c>
      <c r="K369" s="60">
        <f t="shared" si="208"/>
        <v>0</v>
      </c>
    </row>
    <row r="370" spans="1:11" ht="15.75" customHeight="1">
      <c r="A370" s="185"/>
      <c r="B370" s="182"/>
      <c r="C370" s="26" t="s">
        <v>223</v>
      </c>
      <c r="D370" s="60">
        <v>0</v>
      </c>
      <c r="E370" s="60">
        <v>0</v>
      </c>
      <c r="F370" s="60">
        <v>0</v>
      </c>
      <c r="G370" s="60">
        <v>0</v>
      </c>
      <c r="H370" s="60">
        <v>0</v>
      </c>
      <c r="I370" s="60">
        <f t="shared" si="204"/>
        <v>0</v>
      </c>
      <c r="J370" s="60">
        <f t="shared" si="207"/>
        <v>0</v>
      </c>
      <c r="K370" s="60">
        <f t="shared" si="208"/>
        <v>0</v>
      </c>
    </row>
    <row r="371" spans="1:11" ht="15.75" customHeight="1">
      <c r="A371" s="185"/>
      <c r="B371" s="182"/>
      <c r="C371" s="26" t="s">
        <v>252</v>
      </c>
      <c r="D371" s="60">
        <v>0</v>
      </c>
      <c r="E371" s="60">
        <v>0</v>
      </c>
      <c r="F371" s="60" t="s">
        <v>224</v>
      </c>
      <c r="G371" s="60" t="s">
        <v>224</v>
      </c>
      <c r="H371" s="60">
        <v>0</v>
      </c>
      <c r="I371" s="60">
        <f t="shared" si="204"/>
        <v>0</v>
      </c>
      <c r="J371" s="60" t="s">
        <v>224</v>
      </c>
      <c r="K371" s="60" t="s">
        <v>224</v>
      </c>
    </row>
    <row r="372" spans="1:11" ht="54" customHeight="1">
      <c r="A372" s="186"/>
      <c r="B372" s="183"/>
      <c r="C372" s="26" t="s">
        <v>253</v>
      </c>
      <c r="D372" s="60">
        <v>0</v>
      </c>
      <c r="E372" s="60">
        <v>0</v>
      </c>
      <c r="F372" s="60" t="s">
        <v>224</v>
      </c>
      <c r="G372" s="60" t="s">
        <v>224</v>
      </c>
      <c r="H372" s="60">
        <v>0</v>
      </c>
      <c r="I372" s="60">
        <f t="shared" si="204"/>
        <v>0</v>
      </c>
      <c r="J372" s="60" t="s">
        <v>224</v>
      </c>
      <c r="K372" s="60" t="s">
        <v>224</v>
      </c>
    </row>
    <row r="373" spans="1:11" ht="15.75" customHeight="1">
      <c r="A373" s="184" t="s">
        <v>88</v>
      </c>
      <c r="B373" s="181" t="s">
        <v>214</v>
      </c>
      <c r="C373" s="25" t="s">
        <v>3</v>
      </c>
      <c r="D373" s="60">
        <f>D374+D376+D378+D379</f>
        <v>0</v>
      </c>
      <c r="E373" s="60">
        <f>E374+E376+E378+E379</f>
        <v>0</v>
      </c>
      <c r="F373" s="60">
        <f t="shared" ref="F373" si="225">F374+F376</f>
        <v>0</v>
      </c>
      <c r="G373" s="60">
        <f t="shared" ref="G373" si="226">G374+G376</f>
        <v>0</v>
      </c>
      <c r="H373" s="60">
        <f>H374+H376+H378+H379</f>
        <v>0</v>
      </c>
      <c r="I373" s="60">
        <f t="shared" si="204"/>
        <v>0</v>
      </c>
      <c r="J373" s="60">
        <f t="shared" si="207"/>
        <v>0</v>
      </c>
      <c r="K373" s="60">
        <f t="shared" si="208"/>
        <v>0</v>
      </c>
    </row>
    <row r="374" spans="1:11" ht="15.75" customHeight="1">
      <c r="A374" s="185"/>
      <c r="B374" s="182"/>
      <c r="C374" s="26" t="s">
        <v>4</v>
      </c>
      <c r="D374" s="60">
        <v>0</v>
      </c>
      <c r="E374" s="60">
        <v>0</v>
      </c>
      <c r="F374" s="60">
        <v>0</v>
      </c>
      <c r="G374" s="60">
        <v>0</v>
      </c>
      <c r="H374" s="60">
        <v>0</v>
      </c>
      <c r="I374" s="60">
        <f t="shared" si="204"/>
        <v>0</v>
      </c>
      <c r="J374" s="60">
        <f t="shared" si="207"/>
        <v>0</v>
      </c>
      <c r="K374" s="60">
        <f t="shared" si="208"/>
        <v>0</v>
      </c>
    </row>
    <row r="375" spans="1:11" ht="15.75" customHeight="1">
      <c r="A375" s="185"/>
      <c r="B375" s="182"/>
      <c r="C375" s="26" t="s">
        <v>222</v>
      </c>
      <c r="D375" s="60">
        <v>0</v>
      </c>
      <c r="E375" s="60">
        <v>0</v>
      </c>
      <c r="F375" s="60">
        <v>0</v>
      </c>
      <c r="G375" s="60">
        <v>0</v>
      </c>
      <c r="H375" s="60">
        <v>0</v>
      </c>
      <c r="I375" s="60">
        <f t="shared" si="204"/>
        <v>0</v>
      </c>
      <c r="J375" s="60">
        <f t="shared" si="207"/>
        <v>0</v>
      </c>
      <c r="K375" s="60">
        <f t="shared" si="208"/>
        <v>0</v>
      </c>
    </row>
    <row r="376" spans="1:11" ht="30.75" customHeight="1">
      <c r="A376" s="185"/>
      <c r="B376" s="182"/>
      <c r="C376" s="26" t="s">
        <v>9</v>
      </c>
      <c r="D376" s="60">
        <v>0</v>
      </c>
      <c r="E376" s="60">
        <v>0</v>
      </c>
      <c r="F376" s="60">
        <v>0</v>
      </c>
      <c r="G376" s="60">
        <v>0</v>
      </c>
      <c r="H376" s="60">
        <v>0</v>
      </c>
      <c r="I376" s="60">
        <f t="shared" si="204"/>
        <v>0</v>
      </c>
      <c r="J376" s="60">
        <f t="shared" si="207"/>
        <v>0</v>
      </c>
      <c r="K376" s="60">
        <f t="shared" si="208"/>
        <v>0</v>
      </c>
    </row>
    <row r="377" spans="1:11" ht="15.75" customHeight="1">
      <c r="A377" s="185"/>
      <c r="B377" s="182"/>
      <c r="C377" s="26" t="s">
        <v>223</v>
      </c>
      <c r="D377" s="60">
        <v>0</v>
      </c>
      <c r="E377" s="60">
        <v>0</v>
      </c>
      <c r="F377" s="60">
        <v>0</v>
      </c>
      <c r="G377" s="60">
        <v>0</v>
      </c>
      <c r="H377" s="60">
        <v>0</v>
      </c>
      <c r="I377" s="60">
        <f t="shared" si="204"/>
        <v>0</v>
      </c>
      <c r="J377" s="60">
        <f t="shared" si="207"/>
        <v>0</v>
      </c>
      <c r="K377" s="60">
        <f t="shared" si="208"/>
        <v>0</v>
      </c>
    </row>
    <row r="378" spans="1:11" ht="15.75" customHeight="1">
      <c r="A378" s="185"/>
      <c r="B378" s="182"/>
      <c r="C378" s="26" t="s">
        <v>252</v>
      </c>
      <c r="D378" s="60">
        <v>0</v>
      </c>
      <c r="E378" s="60">
        <v>0</v>
      </c>
      <c r="F378" s="60" t="s">
        <v>224</v>
      </c>
      <c r="G378" s="60" t="s">
        <v>224</v>
      </c>
      <c r="H378" s="60">
        <v>0</v>
      </c>
      <c r="I378" s="60">
        <f t="shared" si="204"/>
        <v>0</v>
      </c>
      <c r="J378" s="60" t="s">
        <v>224</v>
      </c>
      <c r="K378" s="60" t="s">
        <v>224</v>
      </c>
    </row>
    <row r="379" spans="1:11" ht="22.5" customHeight="1">
      <c r="A379" s="186"/>
      <c r="B379" s="183"/>
      <c r="C379" s="28" t="s">
        <v>253</v>
      </c>
      <c r="D379" s="60">
        <v>0</v>
      </c>
      <c r="E379" s="60">
        <v>0</v>
      </c>
      <c r="F379" s="60" t="s">
        <v>224</v>
      </c>
      <c r="G379" s="60" t="s">
        <v>224</v>
      </c>
      <c r="H379" s="60">
        <v>0</v>
      </c>
      <c r="I379" s="60">
        <f t="shared" si="204"/>
        <v>0</v>
      </c>
      <c r="J379" s="60" t="s">
        <v>224</v>
      </c>
      <c r="K379" s="60" t="s">
        <v>224</v>
      </c>
    </row>
    <row r="380" spans="1:11" ht="19.5" customHeight="1">
      <c r="A380" s="204" t="s">
        <v>89</v>
      </c>
      <c r="B380" s="181" t="s">
        <v>214</v>
      </c>
      <c r="C380" s="25" t="s">
        <v>3</v>
      </c>
      <c r="D380" s="60">
        <f>D381+D383+D385+D386</f>
        <v>18958.5</v>
      </c>
      <c r="E380" s="60">
        <f>E381+E383+E385+E386</f>
        <v>16018.5</v>
      </c>
      <c r="F380" s="60">
        <f t="shared" ref="F380" si="227">F381+F383</f>
        <v>16018.5</v>
      </c>
      <c r="G380" s="60">
        <f t="shared" ref="G380" si="228">G381+G383</f>
        <v>9848.2999999999993</v>
      </c>
      <c r="H380" s="60">
        <f>H381+H383+H385+H386</f>
        <v>9848.2999999999993</v>
      </c>
      <c r="I380" s="60">
        <f t="shared" si="204"/>
        <v>51.946620249492305</v>
      </c>
      <c r="J380" s="60">
        <f t="shared" si="207"/>
        <v>61.48078783906108</v>
      </c>
      <c r="K380" s="60">
        <f t="shared" si="208"/>
        <v>61.48078783906108</v>
      </c>
    </row>
    <row r="381" spans="1:11" ht="20.25" customHeight="1">
      <c r="A381" s="204"/>
      <c r="B381" s="182"/>
      <c r="C381" s="26" t="s">
        <v>4</v>
      </c>
      <c r="D381" s="60">
        <f>D388+D395+D402+D409</f>
        <v>18958.5</v>
      </c>
      <c r="E381" s="60">
        <f>E388+E395+E402+E409</f>
        <v>16018.5</v>
      </c>
      <c r="F381" s="60">
        <f t="shared" ref="F381:G384" si="229">F388+F395+F402+F409</f>
        <v>16018.5</v>
      </c>
      <c r="G381" s="60">
        <f t="shared" ref="G381" si="230">G388+G395+G402+G409</f>
        <v>9848.2999999999993</v>
      </c>
      <c r="H381" s="60">
        <f t="shared" ref="H381:H386" si="231">H388+H395+H402+H409</f>
        <v>9848.2999999999993</v>
      </c>
      <c r="I381" s="60">
        <f t="shared" si="204"/>
        <v>51.946620249492305</v>
      </c>
      <c r="J381" s="60">
        <f t="shared" si="207"/>
        <v>61.48078783906108</v>
      </c>
      <c r="K381" s="60">
        <f t="shared" si="208"/>
        <v>61.48078783906108</v>
      </c>
    </row>
    <row r="382" spans="1:11" ht="31.5" customHeight="1">
      <c r="A382" s="204"/>
      <c r="B382" s="182"/>
      <c r="C382" s="26" t="s">
        <v>222</v>
      </c>
      <c r="D382" s="60">
        <f t="shared" ref="D382:D386" si="232">D389+D396+D403+D410</f>
        <v>0</v>
      </c>
      <c r="E382" s="60">
        <f t="shared" ref="E382" si="233">E389+E396+E403+E410</f>
        <v>0</v>
      </c>
      <c r="F382" s="60">
        <f t="shared" si="229"/>
        <v>0</v>
      </c>
      <c r="G382" s="60">
        <f t="shared" si="229"/>
        <v>0</v>
      </c>
      <c r="H382" s="60">
        <f t="shared" si="231"/>
        <v>0</v>
      </c>
      <c r="I382" s="60">
        <f t="shared" si="204"/>
        <v>0</v>
      </c>
      <c r="J382" s="60">
        <f t="shared" si="207"/>
        <v>0</v>
      </c>
      <c r="K382" s="60">
        <f t="shared" si="208"/>
        <v>0</v>
      </c>
    </row>
    <row r="383" spans="1:11" ht="29.25" customHeight="1">
      <c r="A383" s="204"/>
      <c r="B383" s="182"/>
      <c r="C383" s="26" t="s">
        <v>9</v>
      </c>
      <c r="D383" s="60">
        <f t="shared" si="232"/>
        <v>0</v>
      </c>
      <c r="E383" s="60">
        <f t="shared" ref="E383" si="234">E390+E397+E404+E411</f>
        <v>0</v>
      </c>
      <c r="F383" s="60">
        <f t="shared" si="229"/>
        <v>0</v>
      </c>
      <c r="G383" s="60">
        <f t="shared" ref="G383:G384" si="235">G390+G397+G404+G411</f>
        <v>0</v>
      </c>
      <c r="H383" s="60">
        <f t="shared" si="231"/>
        <v>0</v>
      </c>
      <c r="I383" s="60">
        <f t="shared" si="204"/>
        <v>0</v>
      </c>
      <c r="J383" s="60">
        <f t="shared" si="207"/>
        <v>0</v>
      </c>
      <c r="K383" s="60">
        <f t="shared" si="208"/>
        <v>0</v>
      </c>
    </row>
    <row r="384" spans="1:11" ht="32.25" customHeight="1">
      <c r="A384" s="204"/>
      <c r="B384" s="182"/>
      <c r="C384" s="26" t="s">
        <v>223</v>
      </c>
      <c r="D384" s="60">
        <f t="shared" si="232"/>
        <v>0</v>
      </c>
      <c r="E384" s="60">
        <f t="shared" ref="E384" si="236">E391+E398+E405+E412</f>
        <v>0</v>
      </c>
      <c r="F384" s="60">
        <f t="shared" si="229"/>
        <v>0</v>
      </c>
      <c r="G384" s="60">
        <f t="shared" si="235"/>
        <v>0</v>
      </c>
      <c r="H384" s="60">
        <f t="shared" si="231"/>
        <v>0</v>
      </c>
      <c r="I384" s="60">
        <f t="shared" si="204"/>
        <v>0</v>
      </c>
      <c r="J384" s="60">
        <f t="shared" si="207"/>
        <v>0</v>
      </c>
      <c r="K384" s="60">
        <f t="shared" si="208"/>
        <v>0</v>
      </c>
    </row>
    <row r="385" spans="1:11" ht="21.75" customHeight="1">
      <c r="A385" s="204"/>
      <c r="B385" s="182"/>
      <c r="C385" s="26" t="s">
        <v>252</v>
      </c>
      <c r="D385" s="60">
        <f t="shared" si="232"/>
        <v>0</v>
      </c>
      <c r="E385" s="60">
        <f t="shared" ref="E385" si="237">E392+E399+E406+E413</f>
        <v>0</v>
      </c>
      <c r="F385" s="60" t="s">
        <v>224</v>
      </c>
      <c r="G385" s="60" t="s">
        <v>224</v>
      </c>
      <c r="H385" s="60">
        <f t="shared" si="231"/>
        <v>0</v>
      </c>
      <c r="I385" s="60">
        <f t="shared" si="204"/>
        <v>0</v>
      </c>
      <c r="J385" s="60" t="s">
        <v>224</v>
      </c>
      <c r="K385" s="60" t="s">
        <v>224</v>
      </c>
    </row>
    <row r="386" spans="1:11" ht="20.25" customHeight="1">
      <c r="A386" s="204"/>
      <c r="B386" s="183"/>
      <c r="C386" s="26" t="s">
        <v>253</v>
      </c>
      <c r="D386" s="60">
        <f t="shared" si="232"/>
        <v>0</v>
      </c>
      <c r="E386" s="60">
        <f t="shared" ref="E386" si="238">E393+E400+E407+E414</f>
        <v>0</v>
      </c>
      <c r="F386" s="60" t="s">
        <v>224</v>
      </c>
      <c r="G386" s="60" t="s">
        <v>224</v>
      </c>
      <c r="H386" s="60">
        <f t="shared" si="231"/>
        <v>0</v>
      </c>
      <c r="I386" s="60">
        <f t="shared" si="204"/>
        <v>0</v>
      </c>
      <c r="J386" s="60" t="s">
        <v>224</v>
      </c>
      <c r="K386" s="60" t="s">
        <v>224</v>
      </c>
    </row>
    <row r="387" spans="1:11" ht="17.25" customHeight="1">
      <c r="A387" s="184" t="s">
        <v>90</v>
      </c>
      <c r="B387" s="181" t="s">
        <v>214</v>
      </c>
      <c r="C387" s="25" t="s">
        <v>3</v>
      </c>
      <c r="D387" s="60">
        <f>D388+D390+D392+D393</f>
        <v>5500</v>
      </c>
      <c r="E387" s="60">
        <f>E388+E390+E392+E393</f>
        <v>5500</v>
      </c>
      <c r="F387" s="60">
        <f t="shared" ref="F387" si="239">F388+F390</f>
        <v>5500</v>
      </c>
      <c r="G387" s="60">
        <f t="shared" ref="G387" si="240">G388+G390</f>
        <v>0</v>
      </c>
      <c r="H387" s="60">
        <f>H388+H390+H392+H393</f>
        <v>0</v>
      </c>
      <c r="I387" s="60">
        <f t="shared" si="204"/>
        <v>0</v>
      </c>
      <c r="J387" s="60">
        <f t="shared" si="207"/>
        <v>0</v>
      </c>
      <c r="K387" s="60">
        <f t="shared" si="208"/>
        <v>0</v>
      </c>
    </row>
    <row r="388" spans="1:11" ht="21" customHeight="1">
      <c r="A388" s="185"/>
      <c r="B388" s="182"/>
      <c r="C388" s="26" t="s">
        <v>4</v>
      </c>
      <c r="D388" s="60">
        <v>5500</v>
      </c>
      <c r="E388" s="60">
        <v>5500</v>
      </c>
      <c r="F388" s="60">
        <v>5500</v>
      </c>
      <c r="G388" s="60">
        <v>0</v>
      </c>
      <c r="H388" s="60">
        <v>0</v>
      </c>
      <c r="I388" s="60">
        <f t="shared" si="204"/>
        <v>0</v>
      </c>
      <c r="J388" s="60">
        <f t="shared" si="207"/>
        <v>0</v>
      </c>
      <c r="K388" s="60">
        <f t="shared" si="208"/>
        <v>0</v>
      </c>
    </row>
    <row r="389" spans="1:11" ht="32.25" customHeight="1">
      <c r="A389" s="185"/>
      <c r="B389" s="182"/>
      <c r="C389" s="26" t="s">
        <v>222</v>
      </c>
      <c r="D389" s="60">
        <v>0</v>
      </c>
      <c r="E389" s="60">
        <v>0</v>
      </c>
      <c r="F389" s="60">
        <v>0</v>
      </c>
      <c r="G389" s="60">
        <v>0</v>
      </c>
      <c r="H389" s="60">
        <v>0</v>
      </c>
      <c r="I389" s="60">
        <f t="shared" si="204"/>
        <v>0</v>
      </c>
      <c r="J389" s="60">
        <f t="shared" si="207"/>
        <v>0</v>
      </c>
      <c r="K389" s="60">
        <f t="shared" si="208"/>
        <v>0</v>
      </c>
    </row>
    <row r="390" spans="1:11" ht="29.25" customHeight="1">
      <c r="A390" s="185"/>
      <c r="B390" s="182"/>
      <c r="C390" s="26" t="s">
        <v>9</v>
      </c>
      <c r="D390" s="60">
        <v>0</v>
      </c>
      <c r="E390" s="60">
        <v>0</v>
      </c>
      <c r="F390" s="60">
        <v>0</v>
      </c>
      <c r="G390" s="60">
        <v>0</v>
      </c>
      <c r="H390" s="60">
        <v>0</v>
      </c>
      <c r="I390" s="60">
        <f t="shared" si="204"/>
        <v>0</v>
      </c>
      <c r="J390" s="60">
        <f t="shared" si="207"/>
        <v>0</v>
      </c>
      <c r="K390" s="60">
        <f t="shared" si="208"/>
        <v>0</v>
      </c>
    </row>
    <row r="391" spans="1:11" ht="16.5" customHeight="1">
      <c r="A391" s="185"/>
      <c r="B391" s="182"/>
      <c r="C391" s="26" t="s">
        <v>223</v>
      </c>
      <c r="D391" s="60">
        <v>0</v>
      </c>
      <c r="E391" s="60">
        <v>0</v>
      </c>
      <c r="F391" s="60">
        <v>0</v>
      </c>
      <c r="G391" s="60">
        <v>0</v>
      </c>
      <c r="H391" s="60">
        <v>0</v>
      </c>
      <c r="I391" s="60">
        <f t="shared" si="204"/>
        <v>0</v>
      </c>
      <c r="J391" s="60">
        <f t="shared" si="207"/>
        <v>0</v>
      </c>
      <c r="K391" s="60">
        <f t="shared" si="208"/>
        <v>0</v>
      </c>
    </row>
    <row r="392" spans="1:11" ht="20.25" customHeight="1">
      <c r="A392" s="185"/>
      <c r="B392" s="182"/>
      <c r="C392" s="26" t="s">
        <v>252</v>
      </c>
      <c r="D392" s="60">
        <v>0</v>
      </c>
      <c r="E392" s="60">
        <v>0</v>
      </c>
      <c r="F392" s="60" t="s">
        <v>224</v>
      </c>
      <c r="G392" s="60" t="s">
        <v>224</v>
      </c>
      <c r="H392" s="60">
        <v>0</v>
      </c>
      <c r="I392" s="60">
        <f t="shared" si="204"/>
        <v>0</v>
      </c>
      <c r="J392" s="60" t="s">
        <v>224</v>
      </c>
      <c r="K392" s="60" t="s">
        <v>224</v>
      </c>
    </row>
    <row r="393" spans="1:11" ht="24.75" customHeight="1">
      <c r="A393" s="186"/>
      <c r="B393" s="183"/>
      <c r="C393" s="28" t="s">
        <v>253</v>
      </c>
      <c r="D393" s="60">
        <v>0</v>
      </c>
      <c r="E393" s="60">
        <v>0</v>
      </c>
      <c r="F393" s="60" t="s">
        <v>224</v>
      </c>
      <c r="G393" s="60" t="s">
        <v>224</v>
      </c>
      <c r="H393" s="60">
        <v>0</v>
      </c>
      <c r="I393" s="60">
        <f t="shared" ref="I393:I456" si="241">IF(H393=0,0,H393/D393*100)</f>
        <v>0</v>
      </c>
      <c r="J393" s="60" t="s">
        <v>224</v>
      </c>
      <c r="K393" s="60" t="s">
        <v>224</v>
      </c>
    </row>
    <row r="394" spans="1:11" ht="16.5" customHeight="1">
      <c r="A394" s="184" t="s">
        <v>91</v>
      </c>
      <c r="B394" s="181" t="s">
        <v>214</v>
      </c>
      <c r="C394" s="25" t="s">
        <v>3</v>
      </c>
      <c r="D394" s="60">
        <f>D395+D397+D399+D400</f>
        <v>300</v>
      </c>
      <c r="E394" s="60">
        <f>E395+E397+E399+E400</f>
        <v>300</v>
      </c>
      <c r="F394" s="60">
        <f t="shared" ref="F394" si="242">F395+F397</f>
        <v>300</v>
      </c>
      <c r="G394" s="60">
        <f t="shared" ref="G394" si="243">G395+G397</f>
        <v>29.8</v>
      </c>
      <c r="H394" s="60">
        <f>H395+H397+H399+H400</f>
        <v>29.8</v>
      </c>
      <c r="I394" s="60">
        <f t="shared" si="241"/>
        <v>9.9333333333333336</v>
      </c>
      <c r="J394" s="60">
        <f t="shared" ref="J394:J454" si="244">IF(G394=0,0,G394/E394*100)</f>
        <v>9.9333333333333336</v>
      </c>
      <c r="K394" s="60">
        <f t="shared" ref="K394:K454" si="245">IF(G394=0,0,G394/F394*100)</f>
        <v>9.9333333333333336</v>
      </c>
    </row>
    <row r="395" spans="1:11" ht="24" customHeight="1">
      <c r="A395" s="185"/>
      <c r="B395" s="182"/>
      <c r="C395" s="26" t="s">
        <v>4</v>
      </c>
      <c r="D395" s="60">
        <v>300</v>
      </c>
      <c r="E395" s="60">
        <v>300</v>
      </c>
      <c r="F395" s="60">
        <v>300</v>
      </c>
      <c r="G395" s="60">
        <v>29.8</v>
      </c>
      <c r="H395" s="60">
        <v>29.8</v>
      </c>
      <c r="I395" s="60">
        <f t="shared" si="241"/>
        <v>9.9333333333333336</v>
      </c>
      <c r="J395" s="60">
        <f t="shared" si="244"/>
        <v>9.9333333333333336</v>
      </c>
      <c r="K395" s="60">
        <f t="shared" si="245"/>
        <v>9.9333333333333336</v>
      </c>
    </row>
    <row r="396" spans="1:11" ht="32.25" customHeight="1">
      <c r="A396" s="185"/>
      <c r="B396" s="182"/>
      <c r="C396" s="26" t="s">
        <v>222</v>
      </c>
      <c r="D396" s="60">
        <v>0</v>
      </c>
      <c r="E396" s="60">
        <v>0</v>
      </c>
      <c r="F396" s="60">
        <v>0</v>
      </c>
      <c r="G396" s="60">
        <v>0</v>
      </c>
      <c r="H396" s="60">
        <v>0</v>
      </c>
      <c r="I396" s="60">
        <f t="shared" si="241"/>
        <v>0</v>
      </c>
      <c r="J396" s="60">
        <f t="shared" si="244"/>
        <v>0</v>
      </c>
      <c r="K396" s="60">
        <f t="shared" si="245"/>
        <v>0</v>
      </c>
    </row>
    <row r="397" spans="1:11" ht="33" customHeight="1">
      <c r="A397" s="185"/>
      <c r="B397" s="182"/>
      <c r="C397" s="26" t="s">
        <v>9</v>
      </c>
      <c r="D397" s="60">
        <v>0</v>
      </c>
      <c r="E397" s="60">
        <v>0</v>
      </c>
      <c r="F397" s="60">
        <v>0</v>
      </c>
      <c r="G397" s="60">
        <v>0</v>
      </c>
      <c r="H397" s="60">
        <v>0</v>
      </c>
      <c r="I397" s="60">
        <f t="shared" si="241"/>
        <v>0</v>
      </c>
      <c r="J397" s="60">
        <f t="shared" si="244"/>
        <v>0</v>
      </c>
      <c r="K397" s="60">
        <f t="shared" si="245"/>
        <v>0</v>
      </c>
    </row>
    <row r="398" spans="1:11" ht="33" customHeight="1">
      <c r="A398" s="185"/>
      <c r="B398" s="182"/>
      <c r="C398" s="26" t="s">
        <v>223</v>
      </c>
      <c r="D398" s="60">
        <v>0</v>
      </c>
      <c r="E398" s="60">
        <v>0</v>
      </c>
      <c r="F398" s="60">
        <v>0</v>
      </c>
      <c r="G398" s="60">
        <v>0</v>
      </c>
      <c r="H398" s="60">
        <v>0</v>
      </c>
      <c r="I398" s="60">
        <f t="shared" si="241"/>
        <v>0</v>
      </c>
      <c r="J398" s="60">
        <f t="shared" si="244"/>
        <v>0</v>
      </c>
      <c r="K398" s="60">
        <f t="shared" si="245"/>
        <v>0</v>
      </c>
    </row>
    <row r="399" spans="1:11" ht="21" customHeight="1">
      <c r="A399" s="185"/>
      <c r="B399" s="182"/>
      <c r="C399" s="26" t="s">
        <v>252</v>
      </c>
      <c r="D399" s="60">
        <v>0</v>
      </c>
      <c r="E399" s="60">
        <v>0</v>
      </c>
      <c r="F399" s="60" t="s">
        <v>224</v>
      </c>
      <c r="G399" s="60" t="s">
        <v>224</v>
      </c>
      <c r="H399" s="60">
        <v>0</v>
      </c>
      <c r="I399" s="60">
        <f t="shared" si="241"/>
        <v>0</v>
      </c>
      <c r="J399" s="60" t="s">
        <v>224</v>
      </c>
      <c r="K399" s="60" t="s">
        <v>224</v>
      </c>
    </row>
    <row r="400" spans="1:11" ht="20.25" customHeight="1">
      <c r="A400" s="186"/>
      <c r="B400" s="183"/>
      <c r="C400" s="28" t="s">
        <v>253</v>
      </c>
      <c r="D400" s="60">
        <v>0</v>
      </c>
      <c r="E400" s="60">
        <v>0</v>
      </c>
      <c r="F400" s="60" t="s">
        <v>224</v>
      </c>
      <c r="G400" s="60" t="s">
        <v>224</v>
      </c>
      <c r="H400" s="60">
        <v>0</v>
      </c>
      <c r="I400" s="60">
        <f t="shared" si="241"/>
        <v>0</v>
      </c>
      <c r="J400" s="60" t="s">
        <v>224</v>
      </c>
      <c r="K400" s="60" t="s">
        <v>224</v>
      </c>
    </row>
    <row r="401" spans="1:11" ht="23.25" customHeight="1">
      <c r="A401" s="184" t="s">
        <v>92</v>
      </c>
      <c r="B401" s="181" t="s">
        <v>214</v>
      </c>
      <c r="C401" s="25" t="s">
        <v>3</v>
      </c>
      <c r="D401" s="60">
        <f>D402+D404+D406+D407</f>
        <v>12758.5</v>
      </c>
      <c r="E401" s="60">
        <f>E402+E404+E406+E407</f>
        <v>9818.5</v>
      </c>
      <c r="F401" s="60">
        <f t="shared" ref="F401" si="246">F402+F404</f>
        <v>9818.5</v>
      </c>
      <c r="G401" s="60">
        <f t="shared" ref="G401" si="247">G402+G404</f>
        <v>9818.5</v>
      </c>
      <c r="H401" s="60">
        <f>H402+H404+H406+H407</f>
        <v>9818.5</v>
      </c>
      <c r="I401" s="60">
        <f t="shared" si="241"/>
        <v>76.956538778069529</v>
      </c>
      <c r="J401" s="60">
        <f t="shared" si="244"/>
        <v>100</v>
      </c>
      <c r="K401" s="60">
        <f t="shared" si="245"/>
        <v>100</v>
      </c>
    </row>
    <row r="402" spans="1:11" ht="21.75" customHeight="1">
      <c r="A402" s="185"/>
      <c r="B402" s="182"/>
      <c r="C402" s="26" t="s">
        <v>4</v>
      </c>
      <c r="D402" s="60">
        <v>12758.5</v>
      </c>
      <c r="E402" s="60">
        <v>9818.5</v>
      </c>
      <c r="F402" s="60">
        <v>9818.5</v>
      </c>
      <c r="G402" s="60">
        <v>9818.5</v>
      </c>
      <c r="H402" s="60">
        <v>9818.5</v>
      </c>
      <c r="I402" s="60">
        <f t="shared" si="241"/>
        <v>76.956538778069529</v>
      </c>
      <c r="J402" s="60">
        <f t="shared" si="244"/>
        <v>100</v>
      </c>
      <c r="K402" s="60">
        <f t="shared" si="245"/>
        <v>100</v>
      </c>
    </row>
    <row r="403" spans="1:11" ht="32.25" customHeight="1">
      <c r="A403" s="185"/>
      <c r="B403" s="182"/>
      <c r="C403" s="26" t="s">
        <v>222</v>
      </c>
      <c r="D403" s="60">
        <v>0</v>
      </c>
      <c r="E403" s="60">
        <v>0</v>
      </c>
      <c r="F403" s="60">
        <v>0</v>
      </c>
      <c r="G403" s="60">
        <v>0</v>
      </c>
      <c r="H403" s="60">
        <v>0</v>
      </c>
      <c r="I403" s="60">
        <f t="shared" si="241"/>
        <v>0</v>
      </c>
      <c r="J403" s="60">
        <f t="shared" si="244"/>
        <v>0</v>
      </c>
      <c r="K403" s="60">
        <f t="shared" si="245"/>
        <v>0</v>
      </c>
    </row>
    <row r="404" spans="1:11" ht="30.75" customHeight="1">
      <c r="A404" s="185"/>
      <c r="B404" s="182"/>
      <c r="C404" s="26" t="s">
        <v>9</v>
      </c>
      <c r="D404" s="60">
        <v>0</v>
      </c>
      <c r="E404" s="60">
        <v>0</v>
      </c>
      <c r="F404" s="60">
        <v>0</v>
      </c>
      <c r="G404" s="60">
        <v>0</v>
      </c>
      <c r="H404" s="60">
        <v>0</v>
      </c>
      <c r="I404" s="60">
        <f t="shared" si="241"/>
        <v>0</v>
      </c>
      <c r="J404" s="60">
        <f t="shared" si="244"/>
        <v>0</v>
      </c>
      <c r="K404" s="60">
        <f t="shared" si="245"/>
        <v>0</v>
      </c>
    </row>
    <row r="405" spans="1:11" ht="30.75" customHeight="1">
      <c r="A405" s="185"/>
      <c r="B405" s="182"/>
      <c r="C405" s="26" t="s">
        <v>223</v>
      </c>
      <c r="D405" s="60">
        <v>0</v>
      </c>
      <c r="E405" s="60">
        <v>0</v>
      </c>
      <c r="F405" s="60">
        <v>0</v>
      </c>
      <c r="G405" s="60">
        <v>0</v>
      </c>
      <c r="H405" s="60">
        <v>0</v>
      </c>
      <c r="I405" s="60">
        <f t="shared" si="241"/>
        <v>0</v>
      </c>
      <c r="J405" s="60">
        <f t="shared" si="244"/>
        <v>0</v>
      </c>
      <c r="K405" s="60">
        <f t="shared" si="245"/>
        <v>0</v>
      </c>
    </row>
    <row r="406" spans="1:11" ht="20.25" customHeight="1">
      <c r="A406" s="185"/>
      <c r="B406" s="182"/>
      <c r="C406" s="26" t="s">
        <v>252</v>
      </c>
      <c r="D406" s="60">
        <v>0</v>
      </c>
      <c r="E406" s="60">
        <v>0</v>
      </c>
      <c r="F406" s="60" t="s">
        <v>224</v>
      </c>
      <c r="G406" s="60" t="s">
        <v>224</v>
      </c>
      <c r="H406" s="60">
        <v>0</v>
      </c>
      <c r="I406" s="60">
        <f t="shared" si="241"/>
        <v>0</v>
      </c>
      <c r="J406" s="60" t="s">
        <v>224</v>
      </c>
      <c r="K406" s="60" t="s">
        <v>224</v>
      </c>
    </row>
    <row r="407" spans="1:11" ht="22.5" customHeight="1">
      <c r="A407" s="186"/>
      <c r="B407" s="183"/>
      <c r="C407" s="28" t="s">
        <v>253</v>
      </c>
      <c r="D407" s="60">
        <v>0</v>
      </c>
      <c r="E407" s="60">
        <v>0</v>
      </c>
      <c r="F407" s="60" t="s">
        <v>224</v>
      </c>
      <c r="G407" s="60" t="s">
        <v>224</v>
      </c>
      <c r="H407" s="60">
        <v>0</v>
      </c>
      <c r="I407" s="60">
        <f t="shared" si="241"/>
        <v>0</v>
      </c>
      <c r="J407" s="60" t="s">
        <v>224</v>
      </c>
      <c r="K407" s="60" t="s">
        <v>224</v>
      </c>
    </row>
    <row r="408" spans="1:11" ht="15.75" customHeight="1">
      <c r="A408" s="204" t="s">
        <v>93</v>
      </c>
      <c r="B408" s="181" t="s">
        <v>214</v>
      </c>
      <c r="C408" s="25" t="s">
        <v>3</v>
      </c>
      <c r="D408" s="60">
        <f>D409+D411+D413+D414</f>
        <v>400</v>
      </c>
      <c r="E408" s="60">
        <f>E409+E411+E413+E414</f>
        <v>400</v>
      </c>
      <c r="F408" s="60">
        <f t="shared" ref="F408" si="248">F409+F411</f>
        <v>400</v>
      </c>
      <c r="G408" s="60">
        <f t="shared" ref="G408" si="249">G409+G411</f>
        <v>0</v>
      </c>
      <c r="H408" s="60">
        <f>H409+H411+H413+H414</f>
        <v>0</v>
      </c>
      <c r="I408" s="60">
        <f t="shared" si="241"/>
        <v>0</v>
      </c>
      <c r="J408" s="60">
        <f t="shared" si="244"/>
        <v>0</v>
      </c>
      <c r="K408" s="60">
        <f t="shared" si="245"/>
        <v>0</v>
      </c>
    </row>
    <row r="409" spans="1:11" ht="21" customHeight="1">
      <c r="A409" s="204"/>
      <c r="B409" s="182"/>
      <c r="C409" s="26" t="s">
        <v>4</v>
      </c>
      <c r="D409" s="60">
        <v>400</v>
      </c>
      <c r="E409" s="60">
        <v>400</v>
      </c>
      <c r="F409" s="60">
        <v>400</v>
      </c>
      <c r="G409" s="60">
        <v>0</v>
      </c>
      <c r="H409" s="60">
        <v>0</v>
      </c>
      <c r="I409" s="60">
        <f t="shared" si="241"/>
        <v>0</v>
      </c>
      <c r="J409" s="60">
        <f t="shared" si="244"/>
        <v>0</v>
      </c>
      <c r="K409" s="60">
        <f t="shared" si="245"/>
        <v>0</v>
      </c>
    </row>
    <row r="410" spans="1:11" ht="31.5" customHeight="1">
      <c r="A410" s="204"/>
      <c r="B410" s="182"/>
      <c r="C410" s="26" t="s">
        <v>222</v>
      </c>
      <c r="D410" s="60">
        <v>0</v>
      </c>
      <c r="E410" s="60">
        <v>0</v>
      </c>
      <c r="F410" s="60">
        <v>0</v>
      </c>
      <c r="G410" s="60">
        <v>0</v>
      </c>
      <c r="H410" s="60">
        <v>0</v>
      </c>
      <c r="I410" s="60">
        <f t="shared" si="241"/>
        <v>0</v>
      </c>
      <c r="J410" s="60">
        <f t="shared" si="244"/>
        <v>0</v>
      </c>
      <c r="K410" s="60">
        <f t="shared" si="245"/>
        <v>0</v>
      </c>
    </row>
    <row r="411" spans="1:11" ht="29.25" customHeight="1">
      <c r="A411" s="204"/>
      <c r="B411" s="182"/>
      <c r="C411" s="26" t="s">
        <v>251</v>
      </c>
      <c r="D411" s="60">
        <v>0</v>
      </c>
      <c r="E411" s="60">
        <v>0</v>
      </c>
      <c r="F411" s="60">
        <v>0</v>
      </c>
      <c r="G411" s="60">
        <v>0</v>
      </c>
      <c r="H411" s="60">
        <v>0</v>
      </c>
      <c r="I411" s="60">
        <f t="shared" si="241"/>
        <v>0</v>
      </c>
      <c r="J411" s="60">
        <f t="shared" si="244"/>
        <v>0</v>
      </c>
      <c r="K411" s="60">
        <f t="shared" si="245"/>
        <v>0</v>
      </c>
    </row>
    <row r="412" spans="1:11" ht="30" customHeight="1">
      <c r="A412" s="204"/>
      <c r="B412" s="182"/>
      <c r="C412" s="26" t="s">
        <v>223</v>
      </c>
      <c r="D412" s="60">
        <v>0</v>
      </c>
      <c r="E412" s="60">
        <v>0</v>
      </c>
      <c r="F412" s="60">
        <v>0</v>
      </c>
      <c r="G412" s="60">
        <v>0</v>
      </c>
      <c r="H412" s="60">
        <v>0</v>
      </c>
      <c r="I412" s="60">
        <f t="shared" si="241"/>
        <v>0</v>
      </c>
      <c r="J412" s="60">
        <f t="shared" si="244"/>
        <v>0</v>
      </c>
      <c r="K412" s="60">
        <f t="shared" si="245"/>
        <v>0</v>
      </c>
    </row>
    <row r="413" spans="1:11" ht="16.5" customHeight="1">
      <c r="A413" s="204"/>
      <c r="B413" s="182"/>
      <c r="C413" s="26" t="s">
        <v>252</v>
      </c>
      <c r="D413" s="60">
        <v>0</v>
      </c>
      <c r="E413" s="60">
        <v>0</v>
      </c>
      <c r="F413" s="60" t="s">
        <v>224</v>
      </c>
      <c r="G413" s="60" t="s">
        <v>224</v>
      </c>
      <c r="H413" s="60">
        <v>0</v>
      </c>
      <c r="I413" s="60">
        <f t="shared" si="241"/>
        <v>0</v>
      </c>
      <c r="J413" s="60" t="s">
        <v>224</v>
      </c>
      <c r="K413" s="60" t="s">
        <v>224</v>
      </c>
    </row>
    <row r="414" spans="1:11" ht="23.25" customHeight="1">
      <c r="A414" s="204"/>
      <c r="B414" s="183"/>
      <c r="C414" s="26" t="s">
        <v>253</v>
      </c>
      <c r="D414" s="60">
        <v>0</v>
      </c>
      <c r="E414" s="60">
        <v>0</v>
      </c>
      <c r="F414" s="60" t="s">
        <v>224</v>
      </c>
      <c r="G414" s="60" t="s">
        <v>224</v>
      </c>
      <c r="H414" s="60">
        <v>0</v>
      </c>
      <c r="I414" s="60">
        <f t="shared" si="241"/>
        <v>0</v>
      </c>
      <c r="J414" s="60" t="s">
        <v>224</v>
      </c>
      <c r="K414" s="60" t="s">
        <v>224</v>
      </c>
    </row>
    <row r="415" spans="1:11" ht="16.5" customHeight="1">
      <c r="A415" s="288" t="s">
        <v>138</v>
      </c>
      <c r="B415" s="181" t="s">
        <v>214</v>
      </c>
      <c r="C415" s="25" t="s">
        <v>3</v>
      </c>
      <c r="D415" s="60">
        <f>D416+D418+D420+D421</f>
        <v>97264.200000000012</v>
      </c>
      <c r="E415" s="60">
        <f>E416+E418+E420+E421</f>
        <v>97264.200000000012</v>
      </c>
      <c r="F415" s="60">
        <f t="shared" ref="F415" si="250">F416+F418</f>
        <v>96759.300000000017</v>
      </c>
      <c r="G415" s="60">
        <f t="shared" ref="G415" si="251">G416+G418</f>
        <v>47253.9</v>
      </c>
      <c r="H415" s="60">
        <f>H416+H418+H420+H421</f>
        <v>44246.200000000004</v>
      </c>
      <c r="I415" s="60">
        <f t="shared" si="241"/>
        <v>45.490735542984986</v>
      </c>
      <c r="J415" s="60">
        <f t="shared" si="244"/>
        <v>48.583034662290956</v>
      </c>
      <c r="K415" s="60">
        <f t="shared" si="245"/>
        <v>48.836545944420841</v>
      </c>
    </row>
    <row r="416" spans="1:11" ht="16.5" customHeight="1">
      <c r="A416" s="288"/>
      <c r="B416" s="182"/>
      <c r="C416" s="26" t="s">
        <v>4</v>
      </c>
      <c r="D416" s="60">
        <f>D423+D430+D437+D444+D451+D458+D465</f>
        <v>97264.200000000012</v>
      </c>
      <c r="E416" s="60">
        <f>E423+E430+E437+E444+E451+E458+E465</f>
        <v>97264.200000000012</v>
      </c>
      <c r="F416" s="60">
        <f t="shared" ref="F416:G419" si="252">F423+F430+F437+F444+F451+F458+F465</f>
        <v>96759.300000000017</v>
      </c>
      <c r="G416" s="60">
        <f t="shared" ref="G416" si="253">G423+G430+G437+G444+G451+G458+G465</f>
        <v>47253.9</v>
      </c>
      <c r="H416" s="60">
        <f>H423+H430+H437+H444+H451+H458+H465</f>
        <v>44246.200000000004</v>
      </c>
      <c r="I416" s="60">
        <f t="shared" si="241"/>
        <v>45.490735542984986</v>
      </c>
      <c r="J416" s="60">
        <f t="shared" si="244"/>
        <v>48.583034662290956</v>
      </c>
      <c r="K416" s="60">
        <f t="shared" si="245"/>
        <v>48.836545944420841</v>
      </c>
    </row>
    <row r="417" spans="1:11" ht="33.75" customHeight="1">
      <c r="A417" s="288"/>
      <c r="B417" s="182"/>
      <c r="C417" s="26" t="s">
        <v>222</v>
      </c>
      <c r="D417" s="60">
        <f t="shared" ref="D417:D421" si="254">D424+D431+D438+D445+D452+D459+D466</f>
        <v>0</v>
      </c>
      <c r="E417" s="60">
        <f t="shared" ref="E417" si="255">E424+E431+E438+E445+E452+E459+E466</f>
        <v>0</v>
      </c>
      <c r="F417" s="60">
        <f t="shared" si="252"/>
        <v>0</v>
      </c>
      <c r="G417" s="60">
        <f t="shared" si="252"/>
        <v>0</v>
      </c>
      <c r="H417" s="60">
        <f t="shared" ref="H417:H421" si="256">H424+H431+H438+H445+H452+H459+H466</f>
        <v>0</v>
      </c>
      <c r="I417" s="60">
        <f t="shared" si="241"/>
        <v>0</v>
      </c>
      <c r="J417" s="60">
        <f t="shared" si="244"/>
        <v>0</v>
      </c>
      <c r="K417" s="60">
        <f t="shared" si="245"/>
        <v>0</v>
      </c>
    </row>
    <row r="418" spans="1:11" ht="30" customHeight="1">
      <c r="A418" s="288"/>
      <c r="B418" s="182"/>
      <c r="C418" s="26" t="s">
        <v>9</v>
      </c>
      <c r="D418" s="60">
        <f t="shared" si="254"/>
        <v>0</v>
      </c>
      <c r="E418" s="60">
        <f t="shared" ref="E418" si="257">E425+E432+E439+E446+E453+E460+E467</f>
        <v>0</v>
      </c>
      <c r="F418" s="60">
        <f t="shared" si="252"/>
        <v>0</v>
      </c>
      <c r="G418" s="60">
        <f t="shared" ref="G418:G419" si="258">G425+G432+G439+G446+G453+G460+G467</f>
        <v>0</v>
      </c>
      <c r="H418" s="60">
        <f t="shared" si="256"/>
        <v>0</v>
      </c>
      <c r="I418" s="60">
        <f t="shared" si="241"/>
        <v>0</v>
      </c>
      <c r="J418" s="60">
        <f t="shared" si="244"/>
        <v>0</v>
      </c>
      <c r="K418" s="60">
        <f t="shared" si="245"/>
        <v>0</v>
      </c>
    </row>
    <row r="419" spans="1:11" ht="29.25" customHeight="1">
      <c r="A419" s="288"/>
      <c r="B419" s="182"/>
      <c r="C419" s="26" t="s">
        <v>223</v>
      </c>
      <c r="D419" s="60">
        <f t="shared" si="254"/>
        <v>0</v>
      </c>
      <c r="E419" s="60">
        <f t="shared" ref="E419" si="259">E426+E433+E440+E447+E454+E461+E468</f>
        <v>0</v>
      </c>
      <c r="F419" s="60">
        <f t="shared" si="252"/>
        <v>0</v>
      </c>
      <c r="G419" s="60">
        <f t="shared" si="258"/>
        <v>0</v>
      </c>
      <c r="H419" s="60">
        <f t="shared" si="256"/>
        <v>0</v>
      </c>
      <c r="I419" s="60">
        <f t="shared" si="241"/>
        <v>0</v>
      </c>
      <c r="J419" s="60">
        <f t="shared" si="244"/>
        <v>0</v>
      </c>
      <c r="K419" s="60">
        <f t="shared" si="245"/>
        <v>0</v>
      </c>
    </row>
    <row r="420" spans="1:11" ht="16.5" customHeight="1">
      <c r="A420" s="288"/>
      <c r="B420" s="182"/>
      <c r="C420" s="26" t="s">
        <v>252</v>
      </c>
      <c r="D420" s="60">
        <f t="shared" si="254"/>
        <v>0</v>
      </c>
      <c r="E420" s="60">
        <f t="shared" ref="E420" si="260">E427+E434+E441+E448+E455+E462+E469</f>
        <v>0</v>
      </c>
      <c r="F420" s="60" t="s">
        <v>224</v>
      </c>
      <c r="G420" s="60" t="s">
        <v>224</v>
      </c>
      <c r="H420" s="60">
        <f t="shared" si="256"/>
        <v>0</v>
      </c>
      <c r="I420" s="60">
        <f t="shared" si="241"/>
        <v>0</v>
      </c>
      <c r="J420" s="60" t="s">
        <v>224</v>
      </c>
      <c r="K420" s="60" t="s">
        <v>224</v>
      </c>
    </row>
    <row r="421" spans="1:11" ht="37.5" customHeight="1">
      <c r="A421" s="288"/>
      <c r="B421" s="183"/>
      <c r="C421" s="28" t="s">
        <v>253</v>
      </c>
      <c r="D421" s="60">
        <f t="shared" si="254"/>
        <v>0</v>
      </c>
      <c r="E421" s="60">
        <f t="shared" ref="E421" si="261">E428+E435+E442+E449+E456+E463+E470</f>
        <v>0</v>
      </c>
      <c r="F421" s="60" t="s">
        <v>224</v>
      </c>
      <c r="G421" s="60" t="s">
        <v>224</v>
      </c>
      <c r="H421" s="60">
        <f t="shared" si="256"/>
        <v>0</v>
      </c>
      <c r="I421" s="60">
        <f t="shared" si="241"/>
        <v>0</v>
      </c>
      <c r="J421" s="60" t="s">
        <v>224</v>
      </c>
      <c r="K421" s="60" t="s">
        <v>224</v>
      </c>
    </row>
    <row r="422" spans="1:11" ht="19.5" customHeight="1">
      <c r="A422" s="288" t="s">
        <v>213</v>
      </c>
      <c r="B422" s="181" t="s">
        <v>214</v>
      </c>
      <c r="C422" s="35" t="s">
        <v>3</v>
      </c>
      <c r="D422" s="60">
        <f>D423+D425+D427+D428</f>
        <v>38272.699999999997</v>
      </c>
      <c r="E422" s="60">
        <f>E423+E425+E427+E428</f>
        <v>38272.699999999997</v>
      </c>
      <c r="F422" s="60">
        <f t="shared" ref="F422" si="262">F423+F425</f>
        <v>38272.699999999997</v>
      </c>
      <c r="G422" s="60">
        <f t="shared" ref="G422" si="263">G423+G425</f>
        <v>16388</v>
      </c>
      <c r="H422" s="60">
        <f>H423+H425+H427+H428</f>
        <v>14082.7</v>
      </c>
      <c r="I422" s="60">
        <f t="shared" si="241"/>
        <v>36.795679426849951</v>
      </c>
      <c r="J422" s="60">
        <f t="shared" si="244"/>
        <v>42.819032887671895</v>
      </c>
      <c r="K422" s="60">
        <f t="shared" si="245"/>
        <v>42.819032887671895</v>
      </c>
    </row>
    <row r="423" spans="1:11" ht="18" customHeight="1">
      <c r="A423" s="288"/>
      <c r="B423" s="182"/>
      <c r="C423" s="36" t="s">
        <v>4</v>
      </c>
      <c r="D423" s="60">
        <v>38272.699999999997</v>
      </c>
      <c r="E423" s="60">
        <v>38272.699999999997</v>
      </c>
      <c r="F423" s="60">
        <v>38272.699999999997</v>
      </c>
      <c r="G423" s="60">
        <v>16388</v>
      </c>
      <c r="H423" s="60">
        <v>14082.7</v>
      </c>
      <c r="I423" s="60">
        <f t="shared" si="241"/>
        <v>36.795679426849951</v>
      </c>
      <c r="J423" s="60">
        <f t="shared" si="244"/>
        <v>42.819032887671895</v>
      </c>
      <c r="K423" s="60">
        <f t="shared" si="245"/>
        <v>42.819032887671895</v>
      </c>
    </row>
    <row r="424" spans="1:11" ht="32.25" customHeight="1">
      <c r="A424" s="288"/>
      <c r="B424" s="182"/>
      <c r="C424" s="26" t="s">
        <v>222</v>
      </c>
      <c r="D424" s="60">
        <v>0</v>
      </c>
      <c r="E424" s="60">
        <v>0</v>
      </c>
      <c r="F424" s="60">
        <v>0</v>
      </c>
      <c r="G424" s="60">
        <v>0</v>
      </c>
      <c r="H424" s="60">
        <v>0</v>
      </c>
      <c r="I424" s="60">
        <f t="shared" si="241"/>
        <v>0</v>
      </c>
      <c r="J424" s="60">
        <f t="shared" si="244"/>
        <v>0</v>
      </c>
      <c r="K424" s="60">
        <f t="shared" si="245"/>
        <v>0</v>
      </c>
    </row>
    <row r="425" spans="1:11" ht="34.5" customHeight="1">
      <c r="A425" s="288"/>
      <c r="B425" s="182"/>
      <c r="C425" s="36" t="s">
        <v>251</v>
      </c>
      <c r="D425" s="60">
        <v>0</v>
      </c>
      <c r="E425" s="60">
        <v>0</v>
      </c>
      <c r="F425" s="60">
        <v>0</v>
      </c>
      <c r="G425" s="60">
        <v>0</v>
      </c>
      <c r="H425" s="60">
        <v>0</v>
      </c>
      <c r="I425" s="60">
        <f t="shared" si="241"/>
        <v>0</v>
      </c>
      <c r="J425" s="60">
        <f t="shared" si="244"/>
        <v>0</v>
      </c>
      <c r="K425" s="60">
        <f t="shared" si="245"/>
        <v>0</v>
      </c>
    </row>
    <row r="426" spans="1:11" ht="33" customHeight="1">
      <c r="A426" s="288"/>
      <c r="B426" s="182"/>
      <c r="C426" s="26" t="s">
        <v>223</v>
      </c>
      <c r="D426" s="60">
        <v>0</v>
      </c>
      <c r="E426" s="60">
        <v>0</v>
      </c>
      <c r="F426" s="60">
        <v>0</v>
      </c>
      <c r="G426" s="60">
        <v>0</v>
      </c>
      <c r="H426" s="60">
        <v>0</v>
      </c>
      <c r="I426" s="60">
        <f t="shared" si="241"/>
        <v>0</v>
      </c>
      <c r="J426" s="60">
        <f t="shared" si="244"/>
        <v>0</v>
      </c>
      <c r="K426" s="60">
        <f t="shared" si="245"/>
        <v>0</v>
      </c>
    </row>
    <row r="427" spans="1:11" ht="16.5" customHeight="1">
      <c r="A427" s="288"/>
      <c r="B427" s="182"/>
      <c r="C427" s="36" t="s">
        <v>252</v>
      </c>
      <c r="D427" s="60">
        <v>0</v>
      </c>
      <c r="E427" s="60">
        <v>0</v>
      </c>
      <c r="F427" s="60" t="s">
        <v>224</v>
      </c>
      <c r="G427" s="60" t="s">
        <v>224</v>
      </c>
      <c r="H427" s="60">
        <v>0</v>
      </c>
      <c r="I427" s="60">
        <f t="shared" si="241"/>
        <v>0</v>
      </c>
      <c r="J427" s="60" t="s">
        <v>224</v>
      </c>
      <c r="K427" s="60" t="s">
        <v>224</v>
      </c>
    </row>
    <row r="428" spans="1:11" ht="18.75" customHeight="1">
      <c r="A428" s="288"/>
      <c r="B428" s="183"/>
      <c r="C428" s="36" t="s">
        <v>253</v>
      </c>
      <c r="D428" s="60">
        <v>0</v>
      </c>
      <c r="E428" s="60">
        <v>0</v>
      </c>
      <c r="F428" s="60" t="s">
        <v>224</v>
      </c>
      <c r="G428" s="60" t="s">
        <v>224</v>
      </c>
      <c r="H428" s="60">
        <v>0</v>
      </c>
      <c r="I428" s="60">
        <f t="shared" si="241"/>
        <v>0</v>
      </c>
      <c r="J428" s="60" t="s">
        <v>224</v>
      </c>
      <c r="K428" s="60" t="s">
        <v>224</v>
      </c>
    </row>
    <row r="429" spans="1:11" ht="21" customHeight="1">
      <c r="A429" s="288" t="s">
        <v>94</v>
      </c>
      <c r="B429" s="181" t="s">
        <v>214</v>
      </c>
      <c r="C429" s="25" t="s">
        <v>3</v>
      </c>
      <c r="D429" s="60">
        <f>D430+D432+D434+D435</f>
        <v>57286.9</v>
      </c>
      <c r="E429" s="60">
        <f>E430+E432+E434+E435</f>
        <v>57286.9</v>
      </c>
      <c r="F429" s="60">
        <f t="shared" ref="F429" si="264">F430+F432</f>
        <v>57286.9</v>
      </c>
      <c r="G429" s="60">
        <f t="shared" ref="G429" si="265">G430+G432</f>
        <v>30171.3</v>
      </c>
      <c r="H429" s="60">
        <f>H430+H432+H434+H435</f>
        <v>29468.9</v>
      </c>
      <c r="I429" s="60">
        <f t="shared" si="241"/>
        <v>51.440905337869566</v>
      </c>
      <c r="J429" s="60">
        <f t="shared" si="244"/>
        <v>52.667014622889354</v>
      </c>
      <c r="K429" s="60">
        <f t="shared" si="245"/>
        <v>52.667014622889354</v>
      </c>
    </row>
    <row r="430" spans="1:11" ht="21.75" customHeight="1">
      <c r="A430" s="288"/>
      <c r="B430" s="182"/>
      <c r="C430" s="26" t="s">
        <v>4</v>
      </c>
      <c r="D430" s="60">
        <v>57286.9</v>
      </c>
      <c r="E430" s="60">
        <v>57286.9</v>
      </c>
      <c r="F430" s="60">
        <v>57286.9</v>
      </c>
      <c r="G430" s="60">
        <v>30171.3</v>
      </c>
      <c r="H430" s="60">
        <v>29468.9</v>
      </c>
      <c r="I430" s="60">
        <f t="shared" si="241"/>
        <v>51.440905337869566</v>
      </c>
      <c r="J430" s="60">
        <f t="shared" si="244"/>
        <v>52.667014622889354</v>
      </c>
      <c r="K430" s="60">
        <f t="shared" si="245"/>
        <v>52.667014622889354</v>
      </c>
    </row>
    <row r="431" spans="1:11" ht="31.5" customHeight="1">
      <c r="A431" s="288"/>
      <c r="B431" s="182"/>
      <c r="C431" s="26" t="s">
        <v>222</v>
      </c>
      <c r="D431" s="60">
        <v>0</v>
      </c>
      <c r="E431" s="60">
        <v>0</v>
      </c>
      <c r="F431" s="60">
        <v>0</v>
      </c>
      <c r="G431" s="60">
        <v>0</v>
      </c>
      <c r="H431" s="60">
        <v>0</v>
      </c>
      <c r="I431" s="60">
        <f t="shared" si="241"/>
        <v>0</v>
      </c>
      <c r="J431" s="60">
        <f t="shared" si="244"/>
        <v>0</v>
      </c>
      <c r="K431" s="60">
        <f t="shared" si="245"/>
        <v>0</v>
      </c>
    </row>
    <row r="432" spans="1:11" ht="32.25" customHeight="1">
      <c r="A432" s="288"/>
      <c r="B432" s="182"/>
      <c r="C432" s="26" t="s">
        <v>251</v>
      </c>
      <c r="D432" s="60">
        <v>0</v>
      </c>
      <c r="E432" s="60">
        <v>0</v>
      </c>
      <c r="F432" s="60">
        <v>0</v>
      </c>
      <c r="G432" s="60">
        <v>0</v>
      </c>
      <c r="H432" s="60">
        <v>0</v>
      </c>
      <c r="I432" s="60">
        <f t="shared" si="241"/>
        <v>0</v>
      </c>
      <c r="J432" s="60">
        <f t="shared" si="244"/>
        <v>0</v>
      </c>
      <c r="K432" s="60">
        <f t="shared" si="245"/>
        <v>0</v>
      </c>
    </row>
    <row r="433" spans="1:11" ht="30" customHeight="1">
      <c r="A433" s="288"/>
      <c r="B433" s="182"/>
      <c r="C433" s="26" t="s">
        <v>223</v>
      </c>
      <c r="D433" s="60">
        <v>0</v>
      </c>
      <c r="E433" s="60">
        <v>0</v>
      </c>
      <c r="F433" s="60">
        <v>0</v>
      </c>
      <c r="G433" s="60">
        <v>0</v>
      </c>
      <c r="H433" s="60">
        <v>0</v>
      </c>
      <c r="I433" s="60">
        <f t="shared" si="241"/>
        <v>0</v>
      </c>
      <c r="J433" s="60">
        <f t="shared" si="244"/>
        <v>0</v>
      </c>
      <c r="K433" s="60">
        <f t="shared" si="245"/>
        <v>0</v>
      </c>
    </row>
    <row r="434" spans="1:11" ht="30">
      <c r="A434" s="288"/>
      <c r="B434" s="182"/>
      <c r="C434" s="26" t="s">
        <v>252</v>
      </c>
      <c r="D434" s="60">
        <v>0</v>
      </c>
      <c r="E434" s="60">
        <v>0</v>
      </c>
      <c r="F434" s="60" t="s">
        <v>224</v>
      </c>
      <c r="G434" s="60" t="s">
        <v>224</v>
      </c>
      <c r="H434" s="60">
        <v>0</v>
      </c>
      <c r="I434" s="60">
        <f t="shared" si="241"/>
        <v>0</v>
      </c>
      <c r="J434" s="60" t="s">
        <v>224</v>
      </c>
      <c r="K434" s="60" t="s">
        <v>224</v>
      </c>
    </row>
    <row r="435" spans="1:11" ht="25.5" customHeight="1">
      <c r="A435" s="288"/>
      <c r="B435" s="183"/>
      <c r="C435" s="26" t="s">
        <v>253</v>
      </c>
      <c r="D435" s="60">
        <v>0</v>
      </c>
      <c r="E435" s="60">
        <v>0</v>
      </c>
      <c r="F435" s="60" t="s">
        <v>224</v>
      </c>
      <c r="G435" s="60" t="s">
        <v>224</v>
      </c>
      <c r="H435" s="60">
        <v>0</v>
      </c>
      <c r="I435" s="60">
        <f t="shared" si="241"/>
        <v>0</v>
      </c>
      <c r="J435" s="60" t="s">
        <v>224</v>
      </c>
      <c r="K435" s="60" t="s">
        <v>224</v>
      </c>
    </row>
    <row r="436" spans="1:11" ht="20.25" customHeight="1">
      <c r="A436" s="288" t="s">
        <v>95</v>
      </c>
      <c r="B436" s="181" t="s">
        <v>214</v>
      </c>
      <c r="C436" s="35" t="s">
        <v>3</v>
      </c>
      <c r="D436" s="60">
        <f>D437+D439+D441+D442</f>
        <v>637</v>
      </c>
      <c r="E436" s="60">
        <f>E437+E439+E441+E442</f>
        <v>637</v>
      </c>
      <c r="F436" s="60">
        <f t="shared" ref="F436" si="266">F437+F439</f>
        <v>637</v>
      </c>
      <c r="G436" s="60">
        <f t="shared" ref="G436" si="267">G437+G439</f>
        <v>637</v>
      </c>
      <c r="H436" s="60">
        <f>H437+H439+H441+H442</f>
        <v>637</v>
      </c>
      <c r="I436" s="60">
        <f t="shared" si="241"/>
        <v>100</v>
      </c>
      <c r="J436" s="60">
        <f t="shared" si="244"/>
        <v>100</v>
      </c>
      <c r="K436" s="60">
        <f t="shared" si="245"/>
        <v>100</v>
      </c>
    </row>
    <row r="437" spans="1:11" ht="15.75" customHeight="1">
      <c r="A437" s="288"/>
      <c r="B437" s="182"/>
      <c r="C437" s="36" t="s">
        <v>4</v>
      </c>
      <c r="D437" s="60">
        <v>637</v>
      </c>
      <c r="E437" s="60">
        <v>637</v>
      </c>
      <c r="F437" s="60">
        <v>637</v>
      </c>
      <c r="G437" s="60">
        <v>637</v>
      </c>
      <c r="H437" s="60">
        <v>637</v>
      </c>
      <c r="I437" s="60">
        <f t="shared" si="241"/>
        <v>100</v>
      </c>
      <c r="J437" s="60">
        <f t="shared" si="244"/>
        <v>100</v>
      </c>
      <c r="K437" s="60">
        <f t="shared" si="245"/>
        <v>100</v>
      </c>
    </row>
    <row r="438" spans="1:11" ht="29.25" customHeight="1">
      <c r="A438" s="288"/>
      <c r="B438" s="182"/>
      <c r="C438" s="26" t="s">
        <v>222</v>
      </c>
      <c r="D438" s="60">
        <v>0</v>
      </c>
      <c r="E438" s="60">
        <v>0</v>
      </c>
      <c r="F438" s="60">
        <v>0</v>
      </c>
      <c r="G438" s="60">
        <v>0</v>
      </c>
      <c r="H438" s="60">
        <v>0</v>
      </c>
      <c r="I438" s="60">
        <f t="shared" si="241"/>
        <v>0</v>
      </c>
      <c r="J438" s="60">
        <f t="shared" si="244"/>
        <v>0</v>
      </c>
      <c r="K438" s="60">
        <f t="shared" si="245"/>
        <v>0</v>
      </c>
    </row>
    <row r="439" spans="1:11" ht="31.5" customHeight="1">
      <c r="A439" s="288"/>
      <c r="B439" s="182"/>
      <c r="C439" s="36" t="s">
        <v>9</v>
      </c>
      <c r="D439" s="60">
        <v>0</v>
      </c>
      <c r="E439" s="60">
        <v>0</v>
      </c>
      <c r="F439" s="60">
        <v>0</v>
      </c>
      <c r="G439" s="60">
        <v>0</v>
      </c>
      <c r="H439" s="60">
        <v>0</v>
      </c>
      <c r="I439" s="60">
        <f t="shared" si="241"/>
        <v>0</v>
      </c>
      <c r="J439" s="60">
        <f t="shared" si="244"/>
        <v>0</v>
      </c>
      <c r="K439" s="60">
        <f t="shared" si="245"/>
        <v>0</v>
      </c>
    </row>
    <row r="440" spans="1:11" ht="30" customHeight="1">
      <c r="A440" s="288"/>
      <c r="B440" s="182"/>
      <c r="C440" s="26" t="s">
        <v>223</v>
      </c>
      <c r="D440" s="60">
        <v>0</v>
      </c>
      <c r="E440" s="60">
        <v>0</v>
      </c>
      <c r="F440" s="60">
        <v>0</v>
      </c>
      <c r="G440" s="60">
        <v>0</v>
      </c>
      <c r="H440" s="60">
        <v>0</v>
      </c>
      <c r="I440" s="60">
        <f t="shared" si="241"/>
        <v>0</v>
      </c>
      <c r="J440" s="60">
        <f t="shared" si="244"/>
        <v>0</v>
      </c>
      <c r="K440" s="60">
        <f t="shared" si="245"/>
        <v>0</v>
      </c>
    </row>
    <row r="441" spans="1:11" ht="15.75" customHeight="1">
      <c r="A441" s="288"/>
      <c r="B441" s="182"/>
      <c r="C441" s="36" t="s">
        <v>252</v>
      </c>
      <c r="D441" s="60">
        <v>0</v>
      </c>
      <c r="E441" s="60">
        <v>0</v>
      </c>
      <c r="F441" s="60" t="s">
        <v>224</v>
      </c>
      <c r="G441" s="60" t="s">
        <v>224</v>
      </c>
      <c r="H441" s="60">
        <v>0</v>
      </c>
      <c r="I441" s="60">
        <f t="shared" si="241"/>
        <v>0</v>
      </c>
      <c r="J441" s="60" t="s">
        <v>224</v>
      </c>
      <c r="K441" s="60" t="s">
        <v>224</v>
      </c>
    </row>
    <row r="442" spans="1:11" ht="22.5" customHeight="1">
      <c r="A442" s="288"/>
      <c r="B442" s="183"/>
      <c r="C442" s="36" t="s">
        <v>253</v>
      </c>
      <c r="D442" s="60">
        <v>0</v>
      </c>
      <c r="E442" s="60">
        <v>0</v>
      </c>
      <c r="F442" s="60" t="s">
        <v>224</v>
      </c>
      <c r="G442" s="60" t="s">
        <v>224</v>
      </c>
      <c r="H442" s="60">
        <v>0</v>
      </c>
      <c r="I442" s="60">
        <f t="shared" si="241"/>
        <v>0</v>
      </c>
      <c r="J442" s="60" t="s">
        <v>224</v>
      </c>
      <c r="K442" s="60" t="s">
        <v>224</v>
      </c>
    </row>
    <row r="443" spans="1:11" ht="18" customHeight="1">
      <c r="A443" s="288" t="s">
        <v>96</v>
      </c>
      <c r="B443" s="181" t="s">
        <v>214</v>
      </c>
      <c r="C443" s="35" t="s">
        <v>3</v>
      </c>
      <c r="D443" s="60">
        <f>D444+D446+D448+D449</f>
        <v>0</v>
      </c>
      <c r="E443" s="60">
        <f>E444+E446+E448+E449</f>
        <v>0</v>
      </c>
      <c r="F443" s="60">
        <f t="shared" ref="F443" si="268">F444+F446</f>
        <v>0</v>
      </c>
      <c r="G443" s="60">
        <f t="shared" ref="G443" si="269">G444+G446</f>
        <v>0</v>
      </c>
      <c r="H443" s="60">
        <f>H444+H446+H448+H449</f>
        <v>0</v>
      </c>
      <c r="I443" s="60">
        <f t="shared" si="241"/>
        <v>0</v>
      </c>
      <c r="J443" s="60">
        <f t="shared" si="244"/>
        <v>0</v>
      </c>
      <c r="K443" s="60">
        <f t="shared" si="245"/>
        <v>0</v>
      </c>
    </row>
    <row r="444" spans="1:11" ht="18" customHeight="1">
      <c r="A444" s="288"/>
      <c r="B444" s="182"/>
      <c r="C444" s="36" t="s">
        <v>4</v>
      </c>
      <c r="D444" s="60">
        <v>0</v>
      </c>
      <c r="E444" s="60">
        <v>0</v>
      </c>
      <c r="F444" s="60">
        <v>0</v>
      </c>
      <c r="G444" s="60">
        <v>0</v>
      </c>
      <c r="H444" s="60">
        <v>0</v>
      </c>
      <c r="I444" s="60">
        <f t="shared" si="241"/>
        <v>0</v>
      </c>
      <c r="J444" s="60">
        <f t="shared" si="244"/>
        <v>0</v>
      </c>
      <c r="K444" s="60">
        <f t="shared" si="245"/>
        <v>0</v>
      </c>
    </row>
    <row r="445" spans="1:11" ht="33.75" customHeight="1">
      <c r="A445" s="288"/>
      <c r="B445" s="182"/>
      <c r="C445" s="26" t="s">
        <v>222</v>
      </c>
      <c r="D445" s="60">
        <v>0</v>
      </c>
      <c r="E445" s="60">
        <v>0</v>
      </c>
      <c r="F445" s="60">
        <v>0</v>
      </c>
      <c r="G445" s="60">
        <v>0</v>
      </c>
      <c r="H445" s="60">
        <v>0</v>
      </c>
      <c r="I445" s="60">
        <f t="shared" si="241"/>
        <v>0</v>
      </c>
      <c r="J445" s="60">
        <f t="shared" si="244"/>
        <v>0</v>
      </c>
      <c r="K445" s="60">
        <f t="shared" si="245"/>
        <v>0</v>
      </c>
    </row>
    <row r="446" spans="1:11" ht="32.25" customHeight="1">
      <c r="A446" s="288"/>
      <c r="B446" s="182"/>
      <c r="C446" s="36" t="s">
        <v>9</v>
      </c>
      <c r="D446" s="60">
        <v>0</v>
      </c>
      <c r="E446" s="60">
        <v>0</v>
      </c>
      <c r="F446" s="60">
        <v>0</v>
      </c>
      <c r="G446" s="60">
        <v>0</v>
      </c>
      <c r="H446" s="60">
        <v>0</v>
      </c>
      <c r="I446" s="60">
        <f t="shared" si="241"/>
        <v>0</v>
      </c>
      <c r="J446" s="60">
        <f t="shared" si="244"/>
        <v>0</v>
      </c>
      <c r="K446" s="60">
        <f t="shared" si="245"/>
        <v>0</v>
      </c>
    </row>
    <row r="447" spans="1:11" ht="17.25" customHeight="1">
      <c r="A447" s="288"/>
      <c r="B447" s="182"/>
      <c r="C447" s="26" t="s">
        <v>223</v>
      </c>
      <c r="D447" s="60">
        <v>0</v>
      </c>
      <c r="E447" s="60">
        <v>0</v>
      </c>
      <c r="F447" s="60">
        <v>0</v>
      </c>
      <c r="G447" s="60">
        <v>0</v>
      </c>
      <c r="H447" s="60">
        <v>0</v>
      </c>
      <c r="I447" s="60">
        <f t="shared" si="241"/>
        <v>0</v>
      </c>
      <c r="J447" s="60">
        <f t="shared" si="244"/>
        <v>0</v>
      </c>
      <c r="K447" s="60">
        <f t="shared" si="245"/>
        <v>0</v>
      </c>
    </row>
    <row r="448" spans="1:11" ht="17.25" customHeight="1">
      <c r="A448" s="288"/>
      <c r="B448" s="182"/>
      <c r="C448" s="36" t="s">
        <v>252</v>
      </c>
      <c r="D448" s="60">
        <v>0</v>
      </c>
      <c r="E448" s="60">
        <v>0</v>
      </c>
      <c r="F448" s="60" t="s">
        <v>224</v>
      </c>
      <c r="G448" s="60" t="s">
        <v>224</v>
      </c>
      <c r="H448" s="60">
        <v>0</v>
      </c>
      <c r="I448" s="60">
        <f t="shared" si="241"/>
        <v>0</v>
      </c>
      <c r="J448" s="60" t="s">
        <v>224</v>
      </c>
      <c r="K448" s="60" t="s">
        <v>224</v>
      </c>
    </row>
    <row r="449" spans="1:11" ht="17.25" customHeight="1">
      <c r="A449" s="288"/>
      <c r="B449" s="183"/>
      <c r="C449" s="36" t="s">
        <v>253</v>
      </c>
      <c r="D449" s="60">
        <v>0</v>
      </c>
      <c r="E449" s="60">
        <v>0</v>
      </c>
      <c r="F449" s="60" t="s">
        <v>224</v>
      </c>
      <c r="G449" s="60" t="s">
        <v>224</v>
      </c>
      <c r="H449" s="60">
        <v>0</v>
      </c>
      <c r="I449" s="60">
        <f t="shared" si="241"/>
        <v>0</v>
      </c>
      <c r="J449" s="60" t="s">
        <v>224</v>
      </c>
      <c r="K449" s="60" t="s">
        <v>224</v>
      </c>
    </row>
    <row r="450" spans="1:11" ht="15.75" customHeight="1">
      <c r="A450" s="184" t="s">
        <v>97</v>
      </c>
      <c r="B450" s="181" t="s">
        <v>214</v>
      </c>
      <c r="C450" s="25" t="s">
        <v>3</v>
      </c>
      <c r="D450" s="60">
        <f>D451+D453+D455+D456</f>
        <v>1010</v>
      </c>
      <c r="E450" s="60">
        <f>E451+E453+E455+E456</f>
        <v>1010</v>
      </c>
      <c r="F450" s="60">
        <f t="shared" ref="F450" si="270">F451+F453</f>
        <v>505.1</v>
      </c>
      <c r="G450" s="60">
        <f t="shared" ref="G450" si="271">G451+G453</f>
        <v>0</v>
      </c>
      <c r="H450" s="60">
        <f>H451+H453+H455+H456</f>
        <v>0</v>
      </c>
      <c r="I450" s="60">
        <f t="shared" si="241"/>
        <v>0</v>
      </c>
      <c r="J450" s="60">
        <f t="shared" si="244"/>
        <v>0</v>
      </c>
      <c r="K450" s="60">
        <f t="shared" si="245"/>
        <v>0</v>
      </c>
    </row>
    <row r="451" spans="1:11" ht="15" customHeight="1">
      <c r="A451" s="185"/>
      <c r="B451" s="182"/>
      <c r="C451" s="26" t="s">
        <v>4</v>
      </c>
      <c r="D451" s="60">
        <v>1010</v>
      </c>
      <c r="E451" s="60">
        <v>1010</v>
      </c>
      <c r="F451" s="60">
        <v>505.1</v>
      </c>
      <c r="G451" s="60">
        <v>0</v>
      </c>
      <c r="H451" s="60">
        <v>0</v>
      </c>
      <c r="I451" s="60">
        <f t="shared" si="241"/>
        <v>0</v>
      </c>
      <c r="J451" s="60">
        <f t="shared" si="244"/>
        <v>0</v>
      </c>
      <c r="K451" s="60">
        <f t="shared" si="245"/>
        <v>0</v>
      </c>
    </row>
    <row r="452" spans="1:11" ht="30" customHeight="1">
      <c r="A452" s="185"/>
      <c r="B452" s="182"/>
      <c r="C452" s="26" t="s">
        <v>222</v>
      </c>
      <c r="D452" s="60">
        <v>0</v>
      </c>
      <c r="E452" s="60">
        <v>0</v>
      </c>
      <c r="F452" s="60">
        <v>0</v>
      </c>
      <c r="G452" s="60">
        <v>0</v>
      </c>
      <c r="H452" s="60">
        <v>0</v>
      </c>
      <c r="I452" s="60">
        <f t="shared" si="241"/>
        <v>0</v>
      </c>
      <c r="J452" s="60">
        <f t="shared" si="244"/>
        <v>0</v>
      </c>
      <c r="K452" s="60">
        <f t="shared" si="245"/>
        <v>0</v>
      </c>
    </row>
    <row r="453" spans="1:11" ht="29.25" customHeight="1">
      <c r="A453" s="185"/>
      <c r="B453" s="182"/>
      <c r="C453" s="26" t="s">
        <v>9</v>
      </c>
      <c r="D453" s="60">
        <v>0</v>
      </c>
      <c r="E453" s="60">
        <v>0</v>
      </c>
      <c r="F453" s="60">
        <v>0</v>
      </c>
      <c r="G453" s="60">
        <v>0</v>
      </c>
      <c r="H453" s="60">
        <v>0</v>
      </c>
      <c r="I453" s="60">
        <f t="shared" si="241"/>
        <v>0</v>
      </c>
      <c r="J453" s="60">
        <f t="shared" si="244"/>
        <v>0</v>
      </c>
      <c r="K453" s="60">
        <f t="shared" si="245"/>
        <v>0</v>
      </c>
    </row>
    <row r="454" spans="1:11" ht="32.25" customHeight="1">
      <c r="A454" s="185"/>
      <c r="B454" s="182"/>
      <c r="C454" s="26" t="s">
        <v>223</v>
      </c>
      <c r="D454" s="60">
        <v>0</v>
      </c>
      <c r="E454" s="60">
        <v>0</v>
      </c>
      <c r="F454" s="60">
        <v>0</v>
      </c>
      <c r="G454" s="60">
        <v>0</v>
      </c>
      <c r="H454" s="60">
        <v>0</v>
      </c>
      <c r="I454" s="60">
        <f t="shared" si="241"/>
        <v>0</v>
      </c>
      <c r="J454" s="60">
        <f t="shared" si="244"/>
        <v>0</v>
      </c>
      <c r="K454" s="60">
        <f t="shared" si="245"/>
        <v>0</v>
      </c>
    </row>
    <row r="455" spans="1:11" ht="17.25" customHeight="1">
      <c r="A455" s="185"/>
      <c r="B455" s="182"/>
      <c r="C455" s="26" t="s">
        <v>252</v>
      </c>
      <c r="D455" s="60">
        <v>0</v>
      </c>
      <c r="E455" s="60">
        <v>0</v>
      </c>
      <c r="F455" s="60" t="s">
        <v>224</v>
      </c>
      <c r="G455" s="60" t="s">
        <v>224</v>
      </c>
      <c r="H455" s="60">
        <v>0</v>
      </c>
      <c r="I455" s="60">
        <f t="shared" si="241"/>
        <v>0</v>
      </c>
      <c r="J455" s="60" t="s">
        <v>224</v>
      </c>
      <c r="K455" s="60" t="s">
        <v>224</v>
      </c>
    </row>
    <row r="456" spans="1:11" ht="24.75" customHeight="1">
      <c r="A456" s="186"/>
      <c r="B456" s="183"/>
      <c r="C456" s="26" t="s">
        <v>253</v>
      </c>
      <c r="D456" s="60">
        <v>0</v>
      </c>
      <c r="E456" s="60">
        <v>0</v>
      </c>
      <c r="F456" s="60" t="s">
        <v>224</v>
      </c>
      <c r="G456" s="60" t="s">
        <v>224</v>
      </c>
      <c r="H456" s="60">
        <v>0</v>
      </c>
      <c r="I456" s="60">
        <f t="shared" si="241"/>
        <v>0</v>
      </c>
      <c r="J456" s="60" t="s">
        <v>224</v>
      </c>
      <c r="K456" s="60" t="s">
        <v>224</v>
      </c>
    </row>
    <row r="457" spans="1:11" ht="23.25" customHeight="1">
      <c r="A457" s="184" t="s">
        <v>98</v>
      </c>
      <c r="B457" s="181" t="s">
        <v>214</v>
      </c>
      <c r="C457" s="25" t="s">
        <v>3</v>
      </c>
      <c r="D457" s="60">
        <f>D458+D460+D462+D463</f>
        <v>0</v>
      </c>
      <c r="E457" s="60">
        <f>E458+E460+E462+E463</f>
        <v>0</v>
      </c>
      <c r="F457" s="60">
        <f t="shared" ref="F457" si="272">F458+F460</f>
        <v>0</v>
      </c>
      <c r="G457" s="60">
        <f t="shared" ref="G457" si="273">G458+G460</f>
        <v>0</v>
      </c>
      <c r="H457" s="60">
        <f>H458+H460+H462+H463</f>
        <v>0</v>
      </c>
      <c r="I457" s="60">
        <f t="shared" ref="I457:I520" si="274">IF(H457=0,0,H457/D457*100)</f>
        <v>0</v>
      </c>
      <c r="J457" s="60">
        <f t="shared" ref="J457:J520" si="275">IF(G457=0,0,G457/E457*100)</f>
        <v>0</v>
      </c>
      <c r="K457" s="60">
        <f t="shared" ref="K457:K520" si="276">IF(G457=0,0,G457/F457*100)</f>
        <v>0</v>
      </c>
    </row>
    <row r="458" spans="1:11" ht="23.25" customHeight="1">
      <c r="A458" s="185"/>
      <c r="B458" s="182"/>
      <c r="C458" s="26" t="s">
        <v>4</v>
      </c>
      <c r="D458" s="60">
        <v>0</v>
      </c>
      <c r="E458" s="60">
        <v>0</v>
      </c>
      <c r="F458" s="60">
        <v>0</v>
      </c>
      <c r="G458" s="60">
        <v>0</v>
      </c>
      <c r="H458" s="60">
        <v>0</v>
      </c>
      <c r="I458" s="60">
        <f t="shared" si="274"/>
        <v>0</v>
      </c>
      <c r="J458" s="60">
        <f t="shared" si="275"/>
        <v>0</v>
      </c>
      <c r="K458" s="60">
        <f t="shared" si="276"/>
        <v>0</v>
      </c>
    </row>
    <row r="459" spans="1:11" ht="30" customHeight="1">
      <c r="A459" s="185"/>
      <c r="B459" s="182"/>
      <c r="C459" s="26" t="s">
        <v>222</v>
      </c>
      <c r="D459" s="60">
        <v>0</v>
      </c>
      <c r="E459" s="60">
        <v>0</v>
      </c>
      <c r="F459" s="60">
        <v>0</v>
      </c>
      <c r="G459" s="60">
        <v>0</v>
      </c>
      <c r="H459" s="60">
        <v>0</v>
      </c>
      <c r="I459" s="60">
        <f t="shared" si="274"/>
        <v>0</v>
      </c>
      <c r="J459" s="60">
        <f t="shared" si="275"/>
        <v>0</v>
      </c>
      <c r="K459" s="60">
        <f t="shared" si="276"/>
        <v>0</v>
      </c>
    </row>
    <row r="460" spans="1:11" ht="32.25" customHeight="1">
      <c r="A460" s="185"/>
      <c r="B460" s="182"/>
      <c r="C460" s="26" t="s">
        <v>9</v>
      </c>
      <c r="D460" s="60">
        <v>0</v>
      </c>
      <c r="E460" s="60">
        <v>0</v>
      </c>
      <c r="F460" s="60">
        <v>0</v>
      </c>
      <c r="G460" s="60">
        <v>0</v>
      </c>
      <c r="H460" s="60">
        <v>0</v>
      </c>
      <c r="I460" s="60">
        <f t="shared" si="274"/>
        <v>0</v>
      </c>
      <c r="J460" s="60">
        <f t="shared" si="275"/>
        <v>0</v>
      </c>
      <c r="K460" s="60">
        <f t="shared" si="276"/>
        <v>0</v>
      </c>
    </row>
    <row r="461" spans="1:11" ht="30.75" customHeight="1">
      <c r="A461" s="185"/>
      <c r="B461" s="182"/>
      <c r="C461" s="26" t="s">
        <v>223</v>
      </c>
      <c r="D461" s="60">
        <v>0</v>
      </c>
      <c r="E461" s="60">
        <v>0</v>
      </c>
      <c r="F461" s="60">
        <v>0</v>
      </c>
      <c r="G461" s="60">
        <v>0</v>
      </c>
      <c r="H461" s="60">
        <v>0</v>
      </c>
      <c r="I461" s="60">
        <f t="shared" si="274"/>
        <v>0</v>
      </c>
      <c r="J461" s="60">
        <f t="shared" si="275"/>
        <v>0</v>
      </c>
      <c r="K461" s="60">
        <f t="shared" si="276"/>
        <v>0</v>
      </c>
    </row>
    <row r="462" spans="1:11" ht="21" customHeight="1">
      <c r="A462" s="185"/>
      <c r="B462" s="182"/>
      <c r="C462" s="26" t="s">
        <v>252</v>
      </c>
      <c r="D462" s="60">
        <v>0</v>
      </c>
      <c r="E462" s="60">
        <v>0</v>
      </c>
      <c r="F462" s="60" t="s">
        <v>224</v>
      </c>
      <c r="G462" s="60" t="s">
        <v>224</v>
      </c>
      <c r="H462" s="60">
        <v>0</v>
      </c>
      <c r="I462" s="60">
        <f t="shared" si="274"/>
        <v>0</v>
      </c>
      <c r="J462" s="60" t="s">
        <v>224</v>
      </c>
      <c r="K462" s="60" t="s">
        <v>224</v>
      </c>
    </row>
    <row r="463" spans="1:11" ht="27" customHeight="1">
      <c r="A463" s="186"/>
      <c r="B463" s="183"/>
      <c r="C463" s="26" t="s">
        <v>253</v>
      </c>
      <c r="D463" s="60">
        <v>0</v>
      </c>
      <c r="E463" s="60">
        <v>0</v>
      </c>
      <c r="F463" s="60" t="s">
        <v>224</v>
      </c>
      <c r="G463" s="60" t="s">
        <v>224</v>
      </c>
      <c r="H463" s="60">
        <v>0</v>
      </c>
      <c r="I463" s="60">
        <f t="shared" si="274"/>
        <v>0</v>
      </c>
      <c r="J463" s="60" t="s">
        <v>224</v>
      </c>
      <c r="K463" s="60" t="s">
        <v>224</v>
      </c>
    </row>
    <row r="464" spans="1:11" ht="21.75" customHeight="1">
      <c r="A464" s="184" t="s">
        <v>99</v>
      </c>
      <c r="B464" s="181" t="s">
        <v>214</v>
      </c>
      <c r="C464" s="25" t="s">
        <v>3</v>
      </c>
      <c r="D464" s="60">
        <f>D465+D467+D469+D470</f>
        <v>57.6</v>
      </c>
      <c r="E464" s="60">
        <f>E465+E467+E469+E470</f>
        <v>57.6</v>
      </c>
      <c r="F464" s="60">
        <f t="shared" ref="F464" si="277">F465+F467</f>
        <v>57.6</v>
      </c>
      <c r="G464" s="60">
        <f t="shared" ref="G464:H464" si="278">G465+G467</f>
        <v>57.6</v>
      </c>
      <c r="H464" s="60">
        <f t="shared" si="278"/>
        <v>57.6</v>
      </c>
      <c r="I464" s="60">
        <f t="shared" si="274"/>
        <v>100</v>
      </c>
      <c r="J464" s="60">
        <f t="shared" si="275"/>
        <v>100</v>
      </c>
      <c r="K464" s="60">
        <f t="shared" si="276"/>
        <v>100</v>
      </c>
    </row>
    <row r="465" spans="1:11" ht="35.25" customHeight="1">
      <c r="A465" s="185"/>
      <c r="B465" s="182"/>
      <c r="C465" s="26" t="s">
        <v>4</v>
      </c>
      <c r="D465" s="60">
        <v>57.6</v>
      </c>
      <c r="E465" s="60">
        <v>57.6</v>
      </c>
      <c r="F465" s="60">
        <v>57.6</v>
      </c>
      <c r="G465" s="60">
        <v>57.6</v>
      </c>
      <c r="H465" s="60">
        <v>57.6</v>
      </c>
      <c r="I465" s="60">
        <f t="shared" si="274"/>
        <v>100</v>
      </c>
      <c r="J465" s="60">
        <f t="shared" si="275"/>
        <v>100</v>
      </c>
      <c r="K465" s="60">
        <f t="shared" si="276"/>
        <v>100</v>
      </c>
    </row>
    <row r="466" spans="1:11" ht="30" customHeight="1">
      <c r="A466" s="185"/>
      <c r="B466" s="182"/>
      <c r="C466" s="26" t="s">
        <v>222</v>
      </c>
      <c r="D466" s="60">
        <v>0</v>
      </c>
      <c r="E466" s="60">
        <v>0</v>
      </c>
      <c r="F466" s="60">
        <v>0</v>
      </c>
      <c r="G466" s="60">
        <v>0</v>
      </c>
      <c r="H466" s="60">
        <v>0</v>
      </c>
      <c r="I466" s="60">
        <f t="shared" si="274"/>
        <v>0</v>
      </c>
      <c r="J466" s="60">
        <f t="shared" si="275"/>
        <v>0</v>
      </c>
      <c r="K466" s="60">
        <f t="shared" si="276"/>
        <v>0</v>
      </c>
    </row>
    <row r="467" spans="1:11" ht="33" customHeight="1">
      <c r="A467" s="185"/>
      <c r="B467" s="182"/>
      <c r="C467" s="26" t="s">
        <v>9</v>
      </c>
      <c r="D467" s="60">
        <v>0</v>
      </c>
      <c r="E467" s="60">
        <v>0</v>
      </c>
      <c r="F467" s="60">
        <v>0</v>
      </c>
      <c r="G467" s="60">
        <v>0</v>
      </c>
      <c r="H467" s="60">
        <v>0</v>
      </c>
      <c r="I467" s="60">
        <f t="shared" si="274"/>
        <v>0</v>
      </c>
      <c r="J467" s="60">
        <f t="shared" si="275"/>
        <v>0</v>
      </c>
      <c r="K467" s="60">
        <f t="shared" si="276"/>
        <v>0</v>
      </c>
    </row>
    <row r="468" spans="1:11" ht="33" customHeight="1">
      <c r="A468" s="185"/>
      <c r="B468" s="182"/>
      <c r="C468" s="26" t="s">
        <v>223</v>
      </c>
      <c r="D468" s="60">
        <v>0</v>
      </c>
      <c r="E468" s="60">
        <v>0</v>
      </c>
      <c r="F468" s="60">
        <v>0</v>
      </c>
      <c r="G468" s="60">
        <v>0</v>
      </c>
      <c r="H468" s="60">
        <v>0</v>
      </c>
      <c r="I468" s="60">
        <f t="shared" si="274"/>
        <v>0</v>
      </c>
      <c r="J468" s="60">
        <f t="shared" si="275"/>
        <v>0</v>
      </c>
      <c r="K468" s="60">
        <f t="shared" si="276"/>
        <v>0</v>
      </c>
    </row>
    <row r="469" spans="1:11" ht="29.25" customHeight="1">
      <c r="A469" s="185"/>
      <c r="B469" s="182"/>
      <c r="C469" s="26" t="s">
        <v>252</v>
      </c>
      <c r="D469" s="60">
        <v>0</v>
      </c>
      <c r="E469" s="60">
        <v>0</v>
      </c>
      <c r="F469" s="60" t="s">
        <v>224</v>
      </c>
      <c r="G469" s="60" t="s">
        <v>224</v>
      </c>
      <c r="H469" s="60">
        <v>0</v>
      </c>
      <c r="I469" s="60">
        <f t="shared" si="274"/>
        <v>0</v>
      </c>
      <c r="J469" s="60" t="s">
        <v>224</v>
      </c>
      <c r="K469" s="60" t="s">
        <v>224</v>
      </c>
    </row>
    <row r="470" spans="1:11" ht="30" customHeight="1">
      <c r="A470" s="186"/>
      <c r="B470" s="183"/>
      <c r="C470" s="26" t="s">
        <v>253</v>
      </c>
      <c r="D470" s="60">
        <v>0</v>
      </c>
      <c r="E470" s="60">
        <v>0</v>
      </c>
      <c r="F470" s="60" t="s">
        <v>224</v>
      </c>
      <c r="G470" s="60" t="s">
        <v>224</v>
      </c>
      <c r="H470" s="60">
        <v>0</v>
      </c>
      <c r="I470" s="60">
        <f t="shared" si="274"/>
        <v>0</v>
      </c>
      <c r="J470" s="60" t="s">
        <v>224</v>
      </c>
      <c r="K470" s="60" t="s">
        <v>224</v>
      </c>
    </row>
    <row r="471" spans="1:11" s="38" customFormat="1" ht="18.75" customHeight="1">
      <c r="A471" s="204" t="s">
        <v>137</v>
      </c>
      <c r="B471" s="181" t="s">
        <v>214</v>
      </c>
      <c r="C471" s="37" t="s">
        <v>3</v>
      </c>
      <c r="D471" s="60">
        <f>D472+D474+D476+D477</f>
        <v>14540.4</v>
      </c>
      <c r="E471" s="60">
        <f>E472+E474+E476+E477</f>
        <v>17789.099999999999</v>
      </c>
      <c r="F471" s="60">
        <f t="shared" ref="F471" si="279">F472+F474</f>
        <v>16524.2</v>
      </c>
      <c r="G471" s="60">
        <f t="shared" ref="G471" si="280">G472+G474</f>
        <v>10094</v>
      </c>
      <c r="H471" s="60">
        <f>H472+H474+H476+H477</f>
        <v>10094</v>
      </c>
      <c r="I471" s="60">
        <f t="shared" si="274"/>
        <v>69.420373579818985</v>
      </c>
      <c r="J471" s="60">
        <f t="shared" si="275"/>
        <v>56.742612048951322</v>
      </c>
      <c r="K471" s="60">
        <f t="shared" si="276"/>
        <v>61.086164534440393</v>
      </c>
    </row>
    <row r="472" spans="1:11" ht="21.75" customHeight="1">
      <c r="A472" s="204"/>
      <c r="B472" s="182"/>
      <c r="C472" s="26" t="s">
        <v>4</v>
      </c>
      <c r="D472" s="60">
        <f>D479+D486+D493+D500+D507</f>
        <v>14540.4</v>
      </c>
      <c r="E472" s="60">
        <f>E479+E486+E493+E500+E507</f>
        <v>17789.099999999999</v>
      </c>
      <c r="F472" s="60">
        <f>F479+F486+F493+F506</f>
        <v>16524.2</v>
      </c>
      <c r="G472" s="60">
        <f t="shared" ref="G472" si="281">G479+G486+G493+G506</f>
        <v>10094</v>
      </c>
      <c r="H472" s="60">
        <f t="shared" ref="H472:H477" si="282">H479+H486+H493+H506</f>
        <v>10094</v>
      </c>
      <c r="I472" s="60">
        <f t="shared" si="274"/>
        <v>69.420373579818985</v>
      </c>
      <c r="J472" s="60">
        <f t="shared" si="275"/>
        <v>56.742612048951322</v>
      </c>
      <c r="K472" s="60">
        <f t="shared" si="276"/>
        <v>61.086164534440393</v>
      </c>
    </row>
    <row r="473" spans="1:11" ht="28.5" customHeight="1">
      <c r="A473" s="204"/>
      <c r="B473" s="182"/>
      <c r="C473" s="26" t="s">
        <v>222</v>
      </c>
      <c r="D473" s="60">
        <f t="shared" ref="D473:D477" si="283">D480+D487+D494+D507</f>
        <v>0</v>
      </c>
      <c r="E473" s="60">
        <f t="shared" ref="E473:G475" si="284">E480+E487+E494+E507</f>
        <v>0</v>
      </c>
      <c r="F473" s="60">
        <f t="shared" si="284"/>
        <v>0</v>
      </c>
      <c r="G473" s="60">
        <f t="shared" si="284"/>
        <v>0</v>
      </c>
      <c r="H473" s="60">
        <f t="shared" si="282"/>
        <v>0</v>
      </c>
      <c r="I473" s="60">
        <f t="shared" si="274"/>
        <v>0</v>
      </c>
      <c r="J473" s="60">
        <f t="shared" si="275"/>
        <v>0</v>
      </c>
      <c r="K473" s="60">
        <f t="shared" si="276"/>
        <v>0</v>
      </c>
    </row>
    <row r="474" spans="1:11" ht="30.75" customHeight="1">
      <c r="A474" s="204"/>
      <c r="B474" s="182"/>
      <c r="C474" s="26" t="s">
        <v>251</v>
      </c>
      <c r="D474" s="60">
        <f t="shared" si="283"/>
        <v>0</v>
      </c>
      <c r="E474" s="60">
        <f t="shared" ref="E474" si="285">E481+E488+E495+E508</f>
        <v>0</v>
      </c>
      <c r="F474" s="60">
        <f t="shared" si="284"/>
        <v>0</v>
      </c>
      <c r="G474" s="60">
        <f t="shared" ref="G474:G475" si="286">G481+G488+G495+G508</f>
        <v>0</v>
      </c>
      <c r="H474" s="60">
        <f t="shared" si="282"/>
        <v>0</v>
      </c>
      <c r="I474" s="60">
        <f t="shared" si="274"/>
        <v>0</v>
      </c>
      <c r="J474" s="60">
        <f t="shared" si="275"/>
        <v>0</v>
      </c>
      <c r="K474" s="60">
        <f t="shared" si="276"/>
        <v>0</v>
      </c>
    </row>
    <row r="475" spans="1:11" ht="28.5" customHeight="1">
      <c r="A475" s="204"/>
      <c r="B475" s="182"/>
      <c r="C475" s="26" t="s">
        <v>223</v>
      </c>
      <c r="D475" s="60">
        <f t="shared" si="283"/>
        <v>0</v>
      </c>
      <c r="E475" s="60">
        <f t="shared" ref="E475" si="287">E482+E489+E496+E509</f>
        <v>0</v>
      </c>
      <c r="F475" s="60">
        <f t="shared" si="284"/>
        <v>0</v>
      </c>
      <c r="G475" s="60">
        <f t="shared" si="286"/>
        <v>0</v>
      </c>
      <c r="H475" s="60">
        <f t="shared" si="282"/>
        <v>0</v>
      </c>
      <c r="I475" s="60">
        <f t="shared" si="274"/>
        <v>0</v>
      </c>
      <c r="J475" s="60">
        <f t="shared" si="275"/>
        <v>0</v>
      </c>
      <c r="K475" s="60">
        <f t="shared" si="276"/>
        <v>0</v>
      </c>
    </row>
    <row r="476" spans="1:11" ht="21" customHeight="1">
      <c r="A476" s="204"/>
      <c r="B476" s="182"/>
      <c r="C476" s="26" t="s">
        <v>252</v>
      </c>
      <c r="D476" s="60">
        <f t="shared" si="283"/>
        <v>0</v>
      </c>
      <c r="E476" s="60">
        <f t="shared" ref="E476" si="288">E483+E490+E497+E510</f>
        <v>0</v>
      </c>
      <c r="F476" s="60" t="s">
        <v>224</v>
      </c>
      <c r="G476" s="60" t="s">
        <v>224</v>
      </c>
      <c r="H476" s="60">
        <f t="shared" si="282"/>
        <v>0</v>
      </c>
      <c r="I476" s="60">
        <f t="shared" si="274"/>
        <v>0</v>
      </c>
      <c r="J476" s="60" t="s">
        <v>224</v>
      </c>
      <c r="K476" s="60" t="s">
        <v>224</v>
      </c>
    </row>
    <row r="477" spans="1:11" ht="21" customHeight="1">
      <c r="A477" s="184"/>
      <c r="B477" s="183"/>
      <c r="C477" s="26" t="s">
        <v>253</v>
      </c>
      <c r="D477" s="60">
        <f t="shared" si="283"/>
        <v>0</v>
      </c>
      <c r="E477" s="60">
        <f t="shared" ref="E477" si="289">E484+E491+E498+E511</f>
        <v>0</v>
      </c>
      <c r="F477" s="60" t="s">
        <v>224</v>
      </c>
      <c r="G477" s="60" t="s">
        <v>224</v>
      </c>
      <c r="H477" s="60">
        <f t="shared" si="282"/>
        <v>0</v>
      </c>
      <c r="I477" s="60">
        <f t="shared" si="274"/>
        <v>0</v>
      </c>
      <c r="J477" s="60" t="s">
        <v>224</v>
      </c>
      <c r="K477" s="60" t="s">
        <v>224</v>
      </c>
    </row>
    <row r="478" spans="1:11" ht="18.75" customHeight="1">
      <c r="A478" s="184" t="s">
        <v>100</v>
      </c>
      <c r="B478" s="181" t="s">
        <v>214</v>
      </c>
      <c r="C478" s="39" t="s">
        <v>3</v>
      </c>
      <c r="D478" s="60">
        <f>D479+D481+D483+D484</f>
        <v>476.5</v>
      </c>
      <c r="E478" s="60">
        <f>E479+E481+E483+E484</f>
        <v>476.5</v>
      </c>
      <c r="F478" s="60">
        <f t="shared" ref="F478" si="290">F479+F481</f>
        <v>476.5</v>
      </c>
      <c r="G478" s="60">
        <f t="shared" ref="G478" si="291">G479+G481</f>
        <v>217.3</v>
      </c>
      <c r="H478" s="60">
        <f>H479+H481+H483+H484</f>
        <v>217.3</v>
      </c>
      <c r="I478" s="60">
        <f t="shared" si="274"/>
        <v>45.603357817418683</v>
      </c>
      <c r="J478" s="60">
        <f t="shared" si="275"/>
        <v>45.603357817418683</v>
      </c>
      <c r="K478" s="60">
        <f t="shared" si="276"/>
        <v>45.603357817418683</v>
      </c>
    </row>
    <row r="479" spans="1:11" ht="24" customHeight="1">
      <c r="A479" s="185"/>
      <c r="B479" s="182"/>
      <c r="C479" s="26" t="s">
        <v>4</v>
      </c>
      <c r="D479" s="60">
        <v>476.5</v>
      </c>
      <c r="E479" s="60">
        <v>476.5</v>
      </c>
      <c r="F479" s="60">
        <v>476.5</v>
      </c>
      <c r="G479" s="60">
        <v>217.3</v>
      </c>
      <c r="H479" s="60">
        <v>217.3</v>
      </c>
      <c r="I479" s="60">
        <f t="shared" si="274"/>
        <v>45.603357817418683</v>
      </c>
      <c r="J479" s="60">
        <f t="shared" si="275"/>
        <v>45.603357817418683</v>
      </c>
      <c r="K479" s="60">
        <f t="shared" si="276"/>
        <v>45.603357817418683</v>
      </c>
    </row>
    <row r="480" spans="1:11" ht="30.75" customHeight="1">
      <c r="A480" s="185"/>
      <c r="B480" s="182"/>
      <c r="C480" s="26" t="s">
        <v>222</v>
      </c>
      <c r="D480" s="60">
        <v>0</v>
      </c>
      <c r="E480" s="60">
        <v>0</v>
      </c>
      <c r="F480" s="60">
        <v>0</v>
      </c>
      <c r="G480" s="60">
        <v>0</v>
      </c>
      <c r="H480" s="60">
        <v>0</v>
      </c>
      <c r="I480" s="60">
        <f t="shared" si="274"/>
        <v>0</v>
      </c>
      <c r="J480" s="60">
        <f t="shared" si="275"/>
        <v>0</v>
      </c>
      <c r="K480" s="60">
        <f t="shared" si="276"/>
        <v>0</v>
      </c>
    </row>
    <row r="481" spans="1:11" ht="33" customHeight="1">
      <c r="A481" s="185"/>
      <c r="B481" s="182"/>
      <c r="C481" s="26" t="s">
        <v>9</v>
      </c>
      <c r="D481" s="60">
        <v>0</v>
      </c>
      <c r="E481" s="60">
        <v>0</v>
      </c>
      <c r="F481" s="60">
        <v>0</v>
      </c>
      <c r="G481" s="60">
        <v>0</v>
      </c>
      <c r="H481" s="60">
        <v>0</v>
      </c>
      <c r="I481" s="60">
        <f t="shared" si="274"/>
        <v>0</v>
      </c>
      <c r="J481" s="60">
        <f t="shared" si="275"/>
        <v>0</v>
      </c>
      <c r="K481" s="60">
        <f t="shared" si="276"/>
        <v>0</v>
      </c>
    </row>
    <row r="482" spans="1:11" ht="33" customHeight="1">
      <c r="A482" s="185"/>
      <c r="B482" s="182"/>
      <c r="C482" s="26" t="s">
        <v>223</v>
      </c>
      <c r="D482" s="60">
        <v>0</v>
      </c>
      <c r="E482" s="60">
        <v>0</v>
      </c>
      <c r="F482" s="60">
        <v>0</v>
      </c>
      <c r="G482" s="60">
        <v>0</v>
      </c>
      <c r="H482" s="60">
        <v>0</v>
      </c>
      <c r="I482" s="60">
        <f t="shared" si="274"/>
        <v>0</v>
      </c>
      <c r="J482" s="60">
        <f t="shared" si="275"/>
        <v>0</v>
      </c>
      <c r="K482" s="60">
        <f t="shared" si="276"/>
        <v>0</v>
      </c>
    </row>
    <row r="483" spans="1:11" ht="21.75" customHeight="1">
      <c r="A483" s="185"/>
      <c r="B483" s="182"/>
      <c r="C483" s="26" t="s">
        <v>252</v>
      </c>
      <c r="D483" s="60">
        <v>0</v>
      </c>
      <c r="E483" s="60">
        <v>0</v>
      </c>
      <c r="F483" s="60" t="s">
        <v>224</v>
      </c>
      <c r="G483" s="60" t="s">
        <v>224</v>
      </c>
      <c r="H483" s="60">
        <v>0</v>
      </c>
      <c r="I483" s="60">
        <f t="shared" si="274"/>
        <v>0</v>
      </c>
      <c r="J483" s="60" t="s">
        <v>224</v>
      </c>
      <c r="K483" s="60" t="s">
        <v>224</v>
      </c>
    </row>
    <row r="484" spans="1:11" ht="22.5" customHeight="1">
      <c r="A484" s="186"/>
      <c r="B484" s="183"/>
      <c r="C484" s="26" t="s">
        <v>253</v>
      </c>
      <c r="D484" s="60">
        <v>0</v>
      </c>
      <c r="E484" s="60">
        <v>0</v>
      </c>
      <c r="F484" s="60" t="s">
        <v>224</v>
      </c>
      <c r="G484" s="60" t="s">
        <v>224</v>
      </c>
      <c r="H484" s="60">
        <v>0</v>
      </c>
      <c r="I484" s="60">
        <f t="shared" si="274"/>
        <v>0</v>
      </c>
      <c r="J484" s="60" t="s">
        <v>224</v>
      </c>
      <c r="K484" s="60" t="s">
        <v>224</v>
      </c>
    </row>
    <row r="485" spans="1:11" ht="30.75" customHeight="1">
      <c r="A485" s="184" t="s">
        <v>101</v>
      </c>
      <c r="B485" s="181" t="s">
        <v>214</v>
      </c>
      <c r="C485" s="39" t="s">
        <v>3</v>
      </c>
      <c r="D485" s="60">
        <f>D486+D488+D490+D491</f>
        <v>476.6</v>
      </c>
      <c r="E485" s="60">
        <f>E486+E488+E490+E491</f>
        <v>476.6</v>
      </c>
      <c r="F485" s="60">
        <f t="shared" ref="F485" si="292">F486+F488</f>
        <v>476.6</v>
      </c>
      <c r="G485" s="60">
        <f t="shared" ref="G485" si="293">G486+G488</f>
        <v>0</v>
      </c>
      <c r="H485" s="60">
        <f>H486+H488+H490+H491</f>
        <v>0</v>
      </c>
      <c r="I485" s="60">
        <f t="shared" si="274"/>
        <v>0</v>
      </c>
      <c r="J485" s="60">
        <f t="shared" si="275"/>
        <v>0</v>
      </c>
      <c r="K485" s="60">
        <f t="shared" si="276"/>
        <v>0</v>
      </c>
    </row>
    <row r="486" spans="1:11" ht="27" customHeight="1">
      <c r="A486" s="185"/>
      <c r="B486" s="182"/>
      <c r="C486" s="26" t="s">
        <v>4</v>
      </c>
      <c r="D486" s="60">
        <v>476.6</v>
      </c>
      <c r="E486" s="60">
        <v>476.6</v>
      </c>
      <c r="F486" s="60">
        <v>476.6</v>
      </c>
      <c r="G486" s="60">
        <v>0</v>
      </c>
      <c r="H486" s="60">
        <v>0</v>
      </c>
      <c r="I486" s="60">
        <f t="shared" si="274"/>
        <v>0</v>
      </c>
      <c r="J486" s="60">
        <f t="shared" si="275"/>
        <v>0</v>
      </c>
      <c r="K486" s="60">
        <f t="shared" si="276"/>
        <v>0</v>
      </c>
    </row>
    <row r="487" spans="1:11" ht="30.75" customHeight="1">
      <c r="A487" s="185"/>
      <c r="B487" s="182"/>
      <c r="C487" s="26" t="s">
        <v>222</v>
      </c>
      <c r="D487" s="60">
        <v>0</v>
      </c>
      <c r="E487" s="60">
        <v>0</v>
      </c>
      <c r="F487" s="60">
        <v>0</v>
      </c>
      <c r="G487" s="60">
        <v>0</v>
      </c>
      <c r="H487" s="60">
        <v>0</v>
      </c>
      <c r="I487" s="60">
        <f t="shared" si="274"/>
        <v>0</v>
      </c>
      <c r="J487" s="60">
        <f t="shared" si="275"/>
        <v>0</v>
      </c>
      <c r="K487" s="60">
        <f t="shared" si="276"/>
        <v>0</v>
      </c>
    </row>
    <row r="488" spans="1:11" ht="30.75" customHeight="1">
      <c r="A488" s="185"/>
      <c r="B488" s="182"/>
      <c r="C488" s="26" t="s">
        <v>251</v>
      </c>
      <c r="D488" s="60">
        <v>0</v>
      </c>
      <c r="E488" s="60">
        <v>0</v>
      </c>
      <c r="F488" s="60">
        <v>0</v>
      </c>
      <c r="G488" s="60">
        <v>0</v>
      </c>
      <c r="H488" s="60">
        <v>0</v>
      </c>
      <c r="I488" s="60">
        <f t="shared" si="274"/>
        <v>0</v>
      </c>
      <c r="J488" s="60">
        <f t="shared" si="275"/>
        <v>0</v>
      </c>
      <c r="K488" s="60">
        <f t="shared" si="276"/>
        <v>0</v>
      </c>
    </row>
    <row r="489" spans="1:11" ht="30.75" customHeight="1">
      <c r="A489" s="185"/>
      <c r="B489" s="182"/>
      <c r="C489" s="26" t="s">
        <v>223</v>
      </c>
      <c r="D489" s="60">
        <v>0</v>
      </c>
      <c r="E489" s="60">
        <v>0</v>
      </c>
      <c r="F489" s="60">
        <v>0</v>
      </c>
      <c r="G489" s="60">
        <v>0</v>
      </c>
      <c r="H489" s="60">
        <v>0</v>
      </c>
      <c r="I489" s="60">
        <f t="shared" si="274"/>
        <v>0</v>
      </c>
      <c r="J489" s="60">
        <f t="shared" si="275"/>
        <v>0</v>
      </c>
      <c r="K489" s="60">
        <f t="shared" si="276"/>
        <v>0</v>
      </c>
    </row>
    <row r="490" spans="1:11" ht="30.75" customHeight="1">
      <c r="A490" s="185"/>
      <c r="B490" s="182"/>
      <c r="C490" s="26" t="s">
        <v>252</v>
      </c>
      <c r="D490" s="60">
        <v>0</v>
      </c>
      <c r="E490" s="60">
        <v>0</v>
      </c>
      <c r="F490" s="60" t="s">
        <v>224</v>
      </c>
      <c r="G490" s="60" t="s">
        <v>224</v>
      </c>
      <c r="H490" s="60">
        <v>0</v>
      </c>
      <c r="I490" s="60">
        <f t="shared" si="274"/>
        <v>0</v>
      </c>
      <c r="J490" s="60" t="s">
        <v>224</v>
      </c>
      <c r="K490" s="60" t="s">
        <v>224</v>
      </c>
    </row>
    <row r="491" spans="1:11" ht="46.5" customHeight="1">
      <c r="A491" s="186"/>
      <c r="B491" s="183"/>
      <c r="C491" s="26" t="s">
        <v>253</v>
      </c>
      <c r="D491" s="60">
        <v>0</v>
      </c>
      <c r="E491" s="60">
        <v>0</v>
      </c>
      <c r="F491" s="60" t="s">
        <v>224</v>
      </c>
      <c r="G491" s="60" t="s">
        <v>224</v>
      </c>
      <c r="H491" s="60">
        <v>0</v>
      </c>
      <c r="I491" s="60">
        <f t="shared" si="274"/>
        <v>0</v>
      </c>
      <c r="J491" s="60" t="s">
        <v>224</v>
      </c>
      <c r="K491" s="60" t="s">
        <v>224</v>
      </c>
    </row>
    <row r="492" spans="1:11" ht="25.5" customHeight="1">
      <c r="A492" s="184" t="s">
        <v>102</v>
      </c>
      <c r="B492" s="181" t="s">
        <v>214</v>
      </c>
      <c r="C492" s="39" t="s">
        <v>3</v>
      </c>
      <c r="D492" s="60">
        <f>D493+D495+D497+D498</f>
        <v>13587.3</v>
      </c>
      <c r="E492" s="60">
        <f>E493+E495+E497+E498</f>
        <v>16836</v>
      </c>
      <c r="F492" s="60">
        <f t="shared" ref="F492:G492" si="294">F493+F495</f>
        <v>15571.1</v>
      </c>
      <c r="G492" s="60">
        <f t="shared" si="294"/>
        <v>9876.7000000000007</v>
      </c>
      <c r="H492" s="60">
        <f>H493+H495+H497+H498</f>
        <v>9876.7000000000007</v>
      </c>
      <c r="I492" s="60">
        <f t="shared" si="274"/>
        <v>72.690674379751684</v>
      </c>
      <c r="J492" s="60">
        <f t="shared" si="275"/>
        <v>58.664172012354484</v>
      </c>
      <c r="K492" s="60">
        <f t="shared" si="276"/>
        <v>63.429687048442304</v>
      </c>
    </row>
    <row r="493" spans="1:11" ht="23.25" customHeight="1">
      <c r="A493" s="185"/>
      <c r="B493" s="182"/>
      <c r="C493" s="26" t="s">
        <v>4</v>
      </c>
      <c r="D493" s="60">
        <v>13587.3</v>
      </c>
      <c r="E493" s="60">
        <v>16836</v>
      </c>
      <c r="F493" s="60">
        <v>15571.1</v>
      </c>
      <c r="G493" s="60">
        <v>9876.7000000000007</v>
      </c>
      <c r="H493" s="60">
        <v>9876.7000000000007</v>
      </c>
      <c r="I493" s="60">
        <f t="shared" si="274"/>
        <v>72.690674379751684</v>
      </c>
      <c r="J493" s="60">
        <f t="shared" si="275"/>
        <v>58.664172012354484</v>
      </c>
      <c r="K493" s="60">
        <f t="shared" si="276"/>
        <v>63.429687048442304</v>
      </c>
    </row>
    <row r="494" spans="1:11" ht="32.25" customHeight="1">
      <c r="A494" s="185"/>
      <c r="B494" s="182"/>
      <c r="C494" s="26" t="s">
        <v>222</v>
      </c>
      <c r="D494" s="60">
        <v>0</v>
      </c>
      <c r="E494" s="60">
        <v>0</v>
      </c>
      <c r="F494" s="60">
        <v>0</v>
      </c>
      <c r="G494" s="60">
        <v>0</v>
      </c>
      <c r="H494" s="60">
        <v>0</v>
      </c>
      <c r="I494" s="60">
        <f t="shared" si="274"/>
        <v>0</v>
      </c>
      <c r="J494" s="60">
        <f t="shared" si="275"/>
        <v>0</v>
      </c>
      <c r="K494" s="60">
        <f t="shared" si="276"/>
        <v>0</v>
      </c>
    </row>
    <row r="495" spans="1:11" ht="30.75" customHeight="1">
      <c r="A495" s="185"/>
      <c r="B495" s="182"/>
      <c r="C495" s="26" t="s">
        <v>251</v>
      </c>
      <c r="D495" s="60">
        <v>0</v>
      </c>
      <c r="E495" s="60">
        <v>0</v>
      </c>
      <c r="F495" s="60">
        <v>0</v>
      </c>
      <c r="G495" s="60">
        <v>0</v>
      </c>
      <c r="H495" s="60">
        <v>0</v>
      </c>
      <c r="I495" s="60">
        <f t="shared" si="274"/>
        <v>0</v>
      </c>
      <c r="J495" s="60">
        <f t="shared" si="275"/>
        <v>0</v>
      </c>
      <c r="K495" s="60">
        <f t="shared" si="276"/>
        <v>0</v>
      </c>
    </row>
    <row r="496" spans="1:11" ht="30.75" customHeight="1">
      <c r="A496" s="185"/>
      <c r="B496" s="182"/>
      <c r="C496" s="26" t="s">
        <v>223</v>
      </c>
      <c r="D496" s="60">
        <v>0</v>
      </c>
      <c r="E496" s="60">
        <v>0</v>
      </c>
      <c r="F496" s="60">
        <v>0</v>
      </c>
      <c r="G496" s="60">
        <v>0</v>
      </c>
      <c r="H496" s="60">
        <v>0</v>
      </c>
      <c r="I496" s="60">
        <f t="shared" si="274"/>
        <v>0</v>
      </c>
      <c r="J496" s="60">
        <f t="shared" si="275"/>
        <v>0</v>
      </c>
      <c r="K496" s="60">
        <f t="shared" si="276"/>
        <v>0</v>
      </c>
    </row>
    <row r="497" spans="1:11" ht="23.25" customHeight="1">
      <c r="A497" s="185"/>
      <c r="B497" s="182"/>
      <c r="C497" s="26" t="s">
        <v>252</v>
      </c>
      <c r="D497" s="60">
        <v>0</v>
      </c>
      <c r="E497" s="60">
        <v>0</v>
      </c>
      <c r="F497" s="60" t="s">
        <v>224</v>
      </c>
      <c r="G497" s="60" t="s">
        <v>224</v>
      </c>
      <c r="H497" s="60">
        <v>0</v>
      </c>
      <c r="I497" s="60">
        <f t="shared" si="274"/>
        <v>0</v>
      </c>
      <c r="J497" s="60" t="s">
        <v>224</v>
      </c>
      <c r="K497" s="60" t="s">
        <v>224</v>
      </c>
    </row>
    <row r="498" spans="1:11" ht="24" customHeight="1">
      <c r="A498" s="186"/>
      <c r="B498" s="183"/>
      <c r="C498" s="26" t="s">
        <v>253</v>
      </c>
      <c r="D498" s="60">
        <v>0</v>
      </c>
      <c r="E498" s="60">
        <v>0</v>
      </c>
      <c r="F498" s="60" t="s">
        <v>224</v>
      </c>
      <c r="G498" s="60" t="s">
        <v>224</v>
      </c>
      <c r="H498" s="60">
        <v>0</v>
      </c>
      <c r="I498" s="60">
        <f t="shared" si="274"/>
        <v>0</v>
      </c>
      <c r="J498" s="60" t="s">
        <v>224</v>
      </c>
      <c r="K498" s="60" t="s">
        <v>224</v>
      </c>
    </row>
    <row r="499" spans="1:11" ht="22.5" customHeight="1">
      <c r="A499" s="184" t="s">
        <v>103</v>
      </c>
      <c r="B499" s="181" t="s">
        <v>214</v>
      </c>
      <c r="C499" s="39" t="s">
        <v>3</v>
      </c>
      <c r="D499" s="60">
        <f>D500+D502+D504+D505</f>
        <v>0</v>
      </c>
      <c r="E499" s="60">
        <f>E500+E502+E504+E505</f>
        <v>0</v>
      </c>
      <c r="F499" s="60">
        <f t="shared" ref="F499" si="295">F500+F502</f>
        <v>0</v>
      </c>
      <c r="G499" s="60">
        <f t="shared" ref="G499" si="296">G500+G502</f>
        <v>0</v>
      </c>
      <c r="H499" s="60">
        <f>H500+H502+H504+H505</f>
        <v>0</v>
      </c>
      <c r="I499" s="60">
        <f t="shared" si="274"/>
        <v>0</v>
      </c>
      <c r="J499" s="60">
        <f t="shared" si="275"/>
        <v>0</v>
      </c>
      <c r="K499" s="60">
        <f t="shared" si="276"/>
        <v>0</v>
      </c>
    </row>
    <row r="500" spans="1:11" ht="23.25" customHeight="1">
      <c r="A500" s="185"/>
      <c r="B500" s="182"/>
      <c r="C500" s="26" t="s">
        <v>4</v>
      </c>
      <c r="D500" s="60">
        <v>0</v>
      </c>
      <c r="E500" s="60">
        <v>0</v>
      </c>
      <c r="F500" s="60">
        <v>0</v>
      </c>
      <c r="G500" s="60">
        <v>0</v>
      </c>
      <c r="H500" s="60">
        <v>0</v>
      </c>
      <c r="I500" s="60">
        <f t="shared" si="274"/>
        <v>0</v>
      </c>
      <c r="J500" s="60">
        <f t="shared" si="275"/>
        <v>0</v>
      </c>
      <c r="K500" s="60">
        <f t="shared" si="276"/>
        <v>0</v>
      </c>
    </row>
    <row r="501" spans="1:11" ht="31.5" customHeight="1">
      <c r="A501" s="185"/>
      <c r="B501" s="182"/>
      <c r="C501" s="26" t="s">
        <v>222</v>
      </c>
      <c r="D501" s="60">
        <v>0</v>
      </c>
      <c r="E501" s="60">
        <v>0</v>
      </c>
      <c r="F501" s="60">
        <v>0</v>
      </c>
      <c r="G501" s="60">
        <v>0</v>
      </c>
      <c r="H501" s="60">
        <v>0</v>
      </c>
      <c r="I501" s="60">
        <f t="shared" si="274"/>
        <v>0</v>
      </c>
      <c r="J501" s="60">
        <f t="shared" si="275"/>
        <v>0</v>
      </c>
      <c r="K501" s="60">
        <f t="shared" si="276"/>
        <v>0</v>
      </c>
    </row>
    <row r="502" spans="1:11" ht="30.75" customHeight="1">
      <c r="A502" s="185"/>
      <c r="B502" s="182"/>
      <c r="C502" s="26" t="s">
        <v>9</v>
      </c>
      <c r="D502" s="60">
        <v>0</v>
      </c>
      <c r="E502" s="60">
        <v>0</v>
      </c>
      <c r="F502" s="60">
        <v>0</v>
      </c>
      <c r="G502" s="60">
        <v>0</v>
      </c>
      <c r="H502" s="60">
        <v>0</v>
      </c>
      <c r="I502" s="60">
        <f t="shared" si="274"/>
        <v>0</v>
      </c>
      <c r="J502" s="60">
        <f t="shared" si="275"/>
        <v>0</v>
      </c>
      <c r="K502" s="60">
        <f t="shared" si="276"/>
        <v>0</v>
      </c>
    </row>
    <row r="503" spans="1:11" ht="30.75" customHeight="1">
      <c r="A503" s="185"/>
      <c r="B503" s="182"/>
      <c r="C503" s="26" t="s">
        <v>223</v>
      </c>
      <c r="D503" s="60">
        <v>0</v>
      </c>
      <c r="E503" s="60">
        <v>0</v>
      </c>
      <c r="F503" s="60">
        <v>0</v>
      </c>
      <c r="G503" s="60">
        <v>0</v>
      </c>
      <c r="H503" s="60">
        <v>0</v>
      </c>
      <c r="I503" s="60">
        <f t="shared" si="274"/>
        <v>0</v>
      </c>
      <c r="J503" s="60">
        <f t="shared" si="275"/>
        <v>0</v>
      </c>
      <c r="K503" s="60">
        <f t="shared" si="276"/>
        <v>0</v>
      </c>
    </row>
    <row r="504" spans="1:11" ht="24" customHeight="1">
      <c r="A504" s="185"/>
      <c r="B504" s="182"/>
      <c r="C504" s="26" t="s">
        <v>252</v>
      </c>
      <c r="D504" s="60">
        <v>0</v>
      </c>
      <c r="E504" s="60">
        <v>0</v>
      </c>
      <c r="F504" s="60" t="s">
        <v>224</v>
      </c>
      <c r="G504" s="60" t="s">
        <v>224</v>
      </c>
      <c r="H504" s="60">
        <v>0</v>
      </c>
      <c r="I504" s="60">
        <f t="shared" si="274"/>
        <v>0</v>
      </c>
      <c r="J504" s="60" t="s">
        <v>224</v>
      </c>
      <c r="K504" s="60" t="s">
        <v>224</v>
      </c>
    </row>
    <row r="505" spans="1:11" ht="23.25" customHeight="1">
      <c r="A505" s="186"/>
      <c r="B505" s="183"/>
      <c r="C505" s="26" t="s">
        <v>253</v>
      </c>
      <c r="D505" s="60">
        <v>0</v>
      </c>
      <c r="E505" s="60">
        <v>0</v>
      </c>
      <c r="F505" s="60" t="s">
        <v>224</v>
      </c>
      <c r="G505" s="60" t="s">
        <v>224</v>
      </c>
      <c r="H505" s="60">
        <v>0</v>
      </c>
      <c r="I505" s="60">
        <f t="shared" si="274"/>
        <v>0</v>
      </c>
      <c r="J505" s="60" t="s">
        <v>224</v>
      </c>
      <c r="K505" s="60" t="s">
        <v>224</v>
      </c>
    </row>
    <row r="506" spans="1:11" ht="19.5" customHeight="1">
      <c r="A506" s="184" t="s">
        <v>104</v>
      </c>
      <c r="B506" s="181" t="s">
        <v>214</v>
      </c>
      <c r="C506" s="39" t="s">
        <v>3</v>
      </c>
      <c r="D506" s="60">
        <f>D507+D509+D511+D512</f>
        <v>0</v>
      </c>
      <c r="E506" s="60">
        <f>E507+E509+E511+E512</f>
        <v>0</v>
      </c>
      <c r="F506" s="60">
        <f t="shared" ref="F506" si="297">F507+F509</f>
        <v>0</v>
      </c>
      <c r="G506" s="60">
        <f t="shared" ref="G506" si="298">G507+G509</f>
        <v>0</v>
      </c>
      <c r="H506" s="60">
        <f>H507+H509+H511+H512</f>
        <v>0</v>
      </c>
      <c r="I506" s="60">
        <f t="shared" si="274"/>
        <v>0</v>
      </c>
      <c r="J506" s="60">
        <f t="shared" si="275"/>
        <v>0</v>
      </c>
      <c r="K506" s="60">
        <f t="shared" si="276"/>
        <v>0</v>
      </c>
    </row>
    <row r="507" spans="1:11" ht="19.5" customHeight="1">
      <c r="A507" s="185"/>
      <c r="B507" s="182"/>
      <c r="C507" s="26" t="s">
        <v>4</v>
      </c>
      <c r="D507" s="60">
        <v>0</v>
      </c>
      <c r="E507" s="60">
        <v>0</v>
      </c>
      <c r="F507" s="60">
        <v>0</v>
      </c>
      <c r="G507" s="60">
        <v>0</v>
      </c>
      <c r="H507" s="60">
        <v>0</v>
      </c>
      <c r="I507" s="60">
        <f t="shared" si="274"/>
        <v>0</v>
      </c>
      <c r="J507" s="60">
        <f t="shared" si="275"/>
        <v>0</v>
      </c>
      <c r="K507" s="60">
        <f t="shared" si="276"/>
        <v>0</v>
      </c>
    </row>
    <row r="508" spans="1:11" ht="32.25" customHeight="1">
      <c r="A508" s="185"/>
      <c r="B508" s="182"/>
      <c r="C508" s="26" t="s">
        <v>222</v>
      </c>
      <c r="D508" s="60">
        <v>0</v>
      </c>
      <c r="E508" s="60">
        <v>0</v>
      </c>
      <c r="F508" s="60">
        <v>0</v>
      </c>
      <c r="G508" s="60">
        <v>0</v>
      </c>
      <c r="H508" s="60">
        <v>0</v>
      </c>
      <c r="I508" s="60">
        <f t="shared" si="274"/>
        <v>0</v>
      </c>
      <c r="J508" s="60">
        <f t="shared" si="275"/>
        <v>0</v>
      </c>
      <c r="K508" s="60">
        <f t="shared" si="276"/>
        <v>0</v>
      </c>
    </row>
    <row r="509" spans="1:11" ht="28.5" customHeight="1">
      <c r="A509" s="185"/>
      <c r="B509" s="182"/>
      <c r="C509" s="26" t="s">
        <v>9</v>
      </c>
      <c r="D509" s="60">
        <v>0</v>
      </c>
      <c r="E509" s="60">
        <v>0</v>
      </c>
      <c r="F509" s="60">
        <v>0</v>
      </c>
      <c r="G509" s="60">
        <v>0</v>
      </c>
      <c r="H509" s="60">
        <v>0</v>
      </c>
      <c r="I509" s="60">
        <f t="shared" si="274"/>
        <v>0</v>
      </c>
      <c r="J509" s="60">
        <f t="shared" si="275"/>
        <v>0</v>
      </c>
      <c r="K509" s="60">
        <f t="shared" si="276"/>
        <v>0</v>
      </c>
    </row>
    <row r="510" spans="1:11" ht="30" customHeight="1">
      <c r="A510" s="185"/>
      <c r="B510" s="182"/>
      <c r="C510" s="26" t="s">
        <v>223</v>
      </c>
      <c r="D510" s="60">
        <v>0</v>
      </c>
      <c r="E510" s="60">
        <v>0</v>
      </c>
      <c r="F510" s="60">
        <v>0</v>
      </c>
      <c r="G510" s="60">
        <v>0</v>
      </c>
      <c r="H510" s="60">
        <v>0</v>
      </c>
      <c r="I510" s="60">
        <f t="shared" si="274"/>
        <v>0</v>
      </c>
      <c r="J510" s="60">
        <f t="shared" si="275"/>
        <v>0</v>
      </c>
      <c r="K510" s="60">
        <f t="shared" si="276"/>
        <v>0</v>
      </c>
    </row>
    <row r="511" spans="1:11" ht="15" customHeight="1">
      <c r="A511" s="185"/>
      <c r="B511" s="182"/>
      <c r="C511" s="26" t="s">
        <v>252</v>
      </c>
      <c r="D511" s="60">
        <v>0</v>
      </c>
      <c r="E511" s="60">
        <v>0</v>
      </c>
      <c r="F511" s="60" t="s">
        <v>224</v>
      </c>
      <c r="G511" s="60" t="s">
        <v>224</v>
      </c>
      <c r="H511" s="60">
        <v>0</v>
      </c>
      <c r="I511" s="60">
        <f t="shared" si="274"/>
        <v>0</v>
      </c>
      <c r="J511" s="60" t="s">
        <v>224</v>
      </c>
      <c r="K511" s="60" t="s">
        <v>224</v>
      </c>
    </row>
    <row r="512" spans="1:11" ht="24.75" customHeight="1">
      <c r="A512" s="186"/>
      <c r="B512" s="183"/>
      <c r="C512" s="28" t="s">
        <v>253</v>
      </c>
      <c r="D512" s="60">
        <v>0</v>
      </c>
      <c r="E512" s="60">
        <v>0</v>
      </c>
      <c r="F512" s="60" t="s">
        <v>224</v>
      </c>
      <c r="G512" s="60" t="s">
        <v>224</v>
      </c>
      <c r="H512" s="60">
        <v>0</v>
      </c>
      <c r="I512" s="60">
        <f t="shared" si="274"/>
        <v>0</v>
      </c>
      <c r="J512" s="60" t="s">
        <v>224</v>
      </c>
      <c r="K512" s="60" t="s">
        <v>224</v>
      </c>
    </row>
    <row r="513" spans="1:11" ht="15.75" customHeight="1">
      <c r="A513" s="204" t="s">
        <v>136</v>
      </c>
      <c r="B513" s="181" t="s">
        <v>214</v>
      </c>
      <c r="C513" s="25" t="s">
        <v>3</v>
      </c>
      <c r="D513" s="60">
        <f>D514+D516+D518+D519</f>
        <v>430</v>
      </c>
      <c r="E513" s="60">
        <f>E514+E516+E518+E519</f>
        <v>430</v>
      </c>
      <c r="F513" s="60">
        <f t="shared" ref="F513" si="299">F514+F516</f>
        <v>430</v>
      </c>
      <c r="G513" s="60">
        <f t="shared" ref="G513" si="300">G514+G516</f>
        <v>390</v>
      </c>
      <c r="H513" s="60">
        <f>H514+H516+H518+H519</f>
        <v>390</v>
      </c>
      <c r="I513" s="60">
        <f t="shared" si="274"/>
        <v>90.697674418604649</v>
      </c>
      <c r="J513" s="60">
        <f t="shared" si="275"/>
        <v>90.697674418604649</v>
      </c>
      <c r="K513" s="60">
        <f t="shared" si="276"/>
        <v>90.697674418604649</v>
      </c>
    </row>
    <row r="514" spans="1:11" ht="21.75" customHeight="1">
      <c r="A514" s="204"/>
      <c r="B514" s="182"/>
      <c r="C514" s="26" t="s">
        <v>4</v>
      </c>
      <c r="D514" s="60">
        <f>D521</f>
        <v>430</v>
      </c>
      <c r="E514" s="60">
        <f>E521</f>
        <v>430</v>
      </c>
      <c r="F514" s="60">
        <f t="shared" ref="F514:F517" si="301">F521</f>
        <v>430</v>
      </c>
      <c r="G514" s="60">
        <f t="shared" ref="G514" si="302">G521</f>
        <v>390</v>
      </c>
      <c r="H514" s="60">
        <f t="shared" ref="H514:H519" si="303">H521</f>
        <v>390</v>
      </c>
      <c r="I514" s="60">
        <f t="shared" si="274"/>
        <v>90.697674418604649</v>
      </c>
      <c r="J514" s="60">
        <f t="shared" si="275"/>
        <v>90.697674418604649</v>
      </c>
      <c r="K514" s="60">
        <f t="shared" si="276"/>
        <v>90.697674418604649</v>
      </c>
    </row>
    <row r="515" spans="1:11" ht="28.5" customHeight="1">
      <c r="A515" s="204"/>
      <c r="B515" s="182"/>
      <c r="C515" s="26" t="s">
        <v>222</v>
      </c>
      <c r="D515" s="60">
        <f t="shared" ref="D515:D519" si="304">D522</f>
        <v>0</v>
      </c>
      <c r="E515" s="60">
        <f t="shared" ref="E515" si="305">E522</f>
        <v>0</v>
      </c>
      <c r="F515" s="60">
        <f t="shared" si="301"/>
        <v>0</v>
      </c>
      <c r="G515" s="60">
        <f t="shared" ref="G515:G517" si="306">G522</f>
        <v>0</v>
      </c>
      <c r="H515" s="60">
        <f t="shared" si="303"/>
        <v>0</v>
      </c>
      <c r="I515" s="60">
        <f t="shared" si="274"/>
        <v>0</v>
      </c>
      <c r="J515" s="60">
        <f t="shared" si="275"/>
        <v>0</v>
      </c>
      <c r="K515" s="60">
        <f t="shared" si="276"/>
        <v>0</v>
      </c>
    </row>
    <row r="516" spans="1:11" ht="31.5" customHeight="1">
      <c r="A516" s="204"/>
      <c r="B516" s="182"/>
      <c r="C516" s="26" t="s">
        <v>9</v>
      </c>
      <c r="D516" s="60">
        <f t="shared" si="304"/>
        <v>0</v>
      </c>
      <c r="E516" s="60">
        <f t="shared" ref="E516" si="307">E523</f>
        <v>0</v>
      </c>
      <c r="F516" s="60">
        <f t="shared" si="301"/>
        <v>0</v>
      </c>
      <c r="G516" s="60">
        <f t="shared" si="306"/>
        <v>0</v>
      </c>
      <c r="H516" s="60">
        <f t="shared" si="303"/>
        <v>0</v>
      </c>
      <c r="I516" s="60">
        <f t="shared" si="274"/>
        <v>0</v>
      </c>
      <c r="J516" s="60">
        <f t="shared" si="275"/>
        <v>0</v>
      </c>
      <c r="K516" s="60">
        <f t="shared" si="276"/>
        <v>0</v>
      </c>
    </row>
    <row r="517" spans="1:11" ht="30" customHeight="1">
      <c r="A517" s="204"/>
      <c r="B517" s="182"/>
      <c r="C517" s="26" t="s">
        <v>223</v>
      </c>
      <c r="D517" s="60">
        <f t="shared" si="304"/>
        <v>0</v>
      </c>
      <c r="E517" s="60">
        <f t="shared" ref="E517" si="308">E524</f>
        <v>0</v>
      </c>
      <c r="F517" s="60">
        <f t="shared" si="301"/>
        <v>0</v>
      </c>
      <c r="G517" s="60">
        <f t="shared" si="306"/>
        <v>0</v>
      </c>
      <c r="H517" s="60">
        <f t="shared" si="303"/>
        <v>0</v>
      </c>
      <c r="I517" s="60">
        <f t="shared" si="274"/>
        <v>0</v>
      </c>
      <c r="J517" s="60">
        <f t="shared" si="275"/>
        <v>0</v>
      </c>
      <c r="K517" s="60">
        <f t="shared" si="276"/>
        <v>0</v>
      </c>
    </row>
    <row r="518" spans="1:11" ht="16.5" customHeight="1">
      <c r="A518" s="204"/>
      <c r="B518" s="182"/>
      <c r="C518" s="26" t="s">
        <v>252</v>
      </c>
      <c r="D518" s="60">
        <f t="shared" si="304"/>
        <v>0</v>
      </c>
      <c r="E518" s="60">
        <f t="shared" ref="E518" si="309">E525</f>
        <v>0</v>
      </c>
      <c r="F518" s="60" t="s">
        <v>224</v>
      </c>
      <c r="G518" s="60" t="s">
        <v>224</v>
      </c>
      <c r="H518" s="60">
        <f t="shared" si="303"/>
        <v>0</v>
      </c>
      <c r="I518" s="60">
        <f t="shared" si="274"/>
        <v>0</v>
      </c>
      <c r="J518" s="60" t="s">
        <v>224</v>
      </c>
      <c r="K518" s="60" t="s">
        <v>224</v>
      </c>
    </row>
    <row r="519" spans="1:11" ht="24" customHeight="1">
      <c r="A519" s="204"/>
      <c r="B519" s="183"/>
      <c r="C519" s="26" t="s">
        <v>253</v>
      </c>
      <c r="D519" s="60">
        <f t="shared" si="304"/>
        <v>0</v>
      </c>
      <c r="E519" s="60">
        <f t="shared" ref="E519" si="310">E526</f>
        <v>0</v>
      </c>
      <c r="F519" s="60" t="s">
        <v>224</v>
      </c>
      <c r="G519" s="60" t="s">
        <v>224</v>
      </c>
      <c r="H519" s="60">
        <f t="shared" si="303"/>
        <v>0</v>
      </c>
      <c r="I519" s="60">
        <f t="shared" si="274"/>
        <v>0</v>
      </c>
      <c r="J519" s="60" t="s">
        <v>224</v>
      </c>
      <c r="K519" s="60" t="s">
        <v>224</v>
      </c>
    </row>
    <row r="520" spans="1:11" ht="15.75" customHeight="1">
      <c r="A520" s="184" t="s">
        <v>105</v>
      </c>
      <c r="B520" s="181" t="s">
        <v>214</v>
      </c>
      <c r="C520" s="25" t="s">
        <v>3</v>
      </c>
      <c r="D520" s="60">
        <f>D521+D523+D525+D526</f>
        <v>430</v>
      </c>
      <c r="E520" s="60">
        <f>E521+E523+E525+E526</f>
        <v>430</v>
      </c>
      <c r="F520" s="60">
        <f t="shared" ref="F520" si="311">F521+F523</f>
        <v>430</v>
      </c>
      <c r="G520" s="60">
        <f t="shared" ref="G520" si="312">G521+G523</f>
        <v>390</v>
      </c>
      <c r="H520" s="60">
        <f>H521+H523+H525+H526</f>
        <v>390</v>
      </c>
      <c r="I520" s="60">
        <f t="shared" si="274"/>
        <v>90.697674418604649</v>
      </c>
      <c r="J520" s="60">
        <f t="shared" si="275"/>
        <v>90.697674418604649</v>
      </c>
      <c r="K520" s="60">
        <f t="shared" si="276"/>
        <v>90.697674418604649</v>
      </c>
    </row>
    <row r="521" spans="1:11" ht="15.75" customHeight="1">
      <c r="A521" s="185"/>
      <c r="B521" s="182"/>
      <c r="C521" s="26" t="s">
        <v>4</v>
      </c>
      <c r="D521" s="60">
        <v>430</v>
      </c>
      <c r="E521" s="60">
        <v>430</v>
      </c>
      <c r="F521" s="60">
        <v>430</v>
      </c>
      <c r="G521" s="60">
        <v>390</v>
      </c>
      <c r="H521" s="60">
        <v>390</v>
      </c>
      <c r="I521" s="60">
        <f t="shared" ref="I521:I584" si="313">IF(H521=0,0,H521/D521*100)</f>
        <v>90.697674418604649</v>
      </c>
      <c r="J521" s="60">
        <f t="shared" ref="J521:J584" si="314">IF(G521=0,0,G521/E521*100)</f>
        <v>90.697674418604649</v>
      </c>
      <c r="K521" s="60">
        <f t="shared" ref="K521:K584" si="315">IF(G521=0,0,G521/F521*100)</f>
        <v>90.697674418604649</v>
      </c>
    </row>
    <row r="522" spans="1:11" ht="31.5" customHeight="1">
      <c r="A522" s="185"/>
      <c r="B522" s="182"/>
      <c r="C522" s="26" t="s">
        <v>222</v>
      </c>
      <c r="D522" s="60">
        <v>0</v>
      </c>
      <c r="E522" s="60">
        <v>0</v>
      </c>
      <c r="F522" s="60">
        <v>0</v>
      </c>
      <c r="G522" s="60">
        <v>0</v>
      </c>
      <c r="H522" s="60">
        <v>0</v>
      </c>
      <c r="I522" s="60">
        <f t="shared" si="313"/>
        <v>0</v>
      </c>
      <c r="J522" s="60">
        <f t="shared" si="314"/>
        <v>0</v>
      </c>
      <c r="K522" s="60">
        <f t="shared" si="315"/>
        <v>0</v>
      </c>
    </row>
    <row r="523" spans="1:11" ht="30" customHeight="1">
      <c r="A523" s="185"/>
      <c r="B523" s="182"/>
      <c r="C523" s="26" t="s">
        <v>251</v>
      </c>
      <c r="D523" s="60">
        <v>0</v>
      </c>
      <c r="E523" s="60">
        <v>0</v>
      </c>
      <c r="F523" s="60">
        <v>0</v>
      </c>
      <c r="G523" s="60">
        <v>0</v>
      </c>
      <c r="H523" s="60">
        <v>0</v>
      </c>
      <c r="I523" s="60">
        <f t="shared" si="313"/>
        <v>0</v>
      </c>
      <c r="J523" s="60">
        <f t="shared" si="314"/>
        <v>0</v>
      </c>
      <c r="K523" s="60">
        <f t="shared" si="315"/>
        <v>0</v>
      </c>
    </row>
    <row r="524" spans="1:11" ht="31.5" customHeight="1">
      <c r="A524" s="185"/>
      <c r="B524" s="182"/>
      <c r="C524" s="26" t="s">
        <v>223</v>
      </c>
      <c r="D524" s="60">
        <v>0</v>
      </c>
      <c r="E524" s="60">
        <v>0</v>
      </c>
      <c r="F524" s="60">
        <v>0</v>
      </c>
      <c r="G524" s="60">
        <v>0</v>
      </c>
      <c r="H524" s="60">
        <v>0</v>
      </c>
      <c r="I524" s="60">
        <f t="shared" si="313"/>
        <v>0</v>
      </c>
      <c r="J524" s="60">
        <f t="shared" si="314"/>
        <v>0</v>
      </c>
      <c r="K524" s="60">
        <f t="shared" si="315"/>
        <v>0</v>
      </c>
    </row>
    <row r="525" spans="1:11" ht="15.75" customHeight="1">
      <c r="A525" s="185"/>
      <c r="B525" s="182"/>
      <c r="C525" s="26" t="s">
        <v>252</v>
      </c>
      <c r="D525" s="60">
        <v>0</v>
      </c>
      <c r="E525" s="60">
        <v>0</v>
      </c>
      <c r="F525" s="60" t="s">
        <v>224</v>
      </c>
      <c r="G525" s="60" t="s">
        <v>224</v>
      </c>
      <c r="H525" s="60">
        <v>0</v>
      </c>
      <c r="I525" s="60">
        <f t="shared" si="313"/>
        <v>0</v>
      </c>
      <c r="J525" s="60" t="s">
        <v>224</v>
      </c>
      <c r="K525" s="60" t="s">
        <v>224</v>
      </c>
    </row>
    <row r="526" spans="1:11" ht="18.75" customHeight="1">
      <c r="A526" s="186"/>
      <c r="B526" s="183"/>
      <c r="C526" s="26" t="s">
        <v>253</v>
      </c>
      <c r="D526" s="60">
        <v>0</v>
      </c>
      <c r="E526" s="60">
        <v>0</v>
      </c>
      <c r="F526" s="60" t="s">
        <v>224</v>
      </c>
      <c r="G526" s="60" t="s">
        <v>224</v>
      </c>
      <c r="H526" s="60">
        <v>0</v>
      </c>
      <c r="I526" s="60">
        <f t="shared" si="313"/>
        <v>0</v>
      </c>
      <c r="J526" s="60" t="s">
        <v>224</v>
      </c>
      <c r="K526" s="60" t="s">
        <v>224</v>
      </c>
    </row>
    <row r="527" spans="1:11" ht="15.75" customHeight="1">
      <c r="A527" s="185" t="s">
        <v>135</v>
      </c>
      <c r="B527" s="181" t="s">
        <v>5</v>
      </c>
      <c r="C527" s="27" t="s">
        <v>3</v>
      </c>
      <c r="D527" s="60">
        <f>D528+D530+D532+D533</f>
        <v>1010459.4</v>
      </c>
      <c r="E527" s="60">
        <f>E528+E530+E532+E533</f>
        <v>1010459.4</v>
      </c>
      <c r="F527" s="60">
        <f t="shared" ref="F527" si="316">F528+F530</f>
        <v>1002628.7999999999</v>
      </c>
      <c r="G527" s="60">
        <f t="shared" ref="G527" si="317">G528+G530</f>
        <v>707171</v>
      </c>
      <c r="H527" s="60">
        <f>H528+H530+H532+H533</f>
        <v>707171</v>
      </c>
      <c r="I527" s="60">
        <f t="shared" si="313"/>
        <v>69.985097867366079</v>
      </c>
      <c r="J527" s="60">
        <f t="shared" si="314"/>
        <v>69.985097867366079</v>
      </c>
      <c r="K527" s="60">
        <f t="shared" si="315"/>
        <v>70.531686303046556</v>
      </c>
    </row>
    <row r="528" spans="1:11" ht="20.25" customHeight="1">
      <c r="A528" s="185"/>
      <c r="B528" s="182"/>
      <c r="C528" s="26" t="s">
        <v>4</v>
      </c>
      <c r="D528" s="60">
        <f>D535+D542+D549+D556+D563</f>
        <v>1010459.4</v>
      </c>
      <c r="E528" s="60">
        <f>E535+E542+E549+E556+E563</f>
        <v>1010459.4</v>
      </c>
      <c r="F528" s="60">
        <f>F535+F542+F549+F556+F563</f>
        <v>1002628.7999999999</v>
      </c>
      <c r="G528" s="60">
        <f>G535+G542+G549+G556+G563</f>
        <v>707171</v>
      </c>
      <c r="H528" s="60">
        <f>H535+H542+H549+H556+H563</f>
        <v>707171</v>
      </c>
      <c r="I528" s="60">
        <f t="shared" si="313"/>
        <v>69.985097867366079</v>
      </c>
      <c r="J528" s="60">
        <f t="shared" si="314"/>
        <v>69.985097867366079</v>
      </c>
      <c r="K528" s="60">
        <f t="shared" si="315"/>
        <v>70.531686303046556</v>
      </c>
    </row>
    <row r="529" spans="1:11" ht="32.25" customHeight="1">
      <c r="A529" s="185"/>
      <c r="B529" s="182"/>
      <c r="C529" s="26" t="s">
        <v>222</v>
      </c>
      <c r="D529" s="60">
        <f t="shared" ref="D529:D533" si="318">D536+D543+D550+D557+D564</f>
        <v>0</v>
      </c>
      <c r="E529" s="60">
        <f t="shared" ref="E529:G531" si="319">E536+E543+E550+E557+E564</f>
        <v>0</v>
      </c>
      <c r="F529" s="60">
        <f t="shared" si="319"/>
        <v>0</v>
      </c>
      <c r="G529" s="60">
        <f t="shared" si="319"/>
        <v>0</v>
      </c>
      <c r="H529" s="60">
        <f t="shared" ref="G529:H531" si="320">H536+H543+H550+H557+H564</f>
        <v>0</v>
      </c>
      <c r="I529" s="60">
        <f t="shared" si="313"/>
        <v>0</v>
      </c>
      <c r="J529" s="60">
        <f t="shared" si="314"/>
        <v>0</v>
      </c>
      <c r="K529" s="60">
        <f t="shared" si="315"/>
        <v>0</v>
      </c>
    </row>
    <row r="530" spans="1:11" ht="30" customHeight="1">
      <c r="A530" s="185"/>
      <c r="B530" s="182"/>
      <c r="C530" s="26" t="s">
        <v>9</v>
      </c>
      <c r="D530" s="60">
        <f t="shared" si="318"/>
        <v>0</v>
      </c>
      <c r="E530" s="60">
        <f t="shared" ref="E530" si="321">E537+E544+E551+E558+E565</f>
        <v>0</v>
      </c>
      <c r="F530" s="60">
        <f t="shared" si="319"/>
        <v>0</v>
      </c>
      <c r="G530" s="60">
        <f t="shared" si="320"/>
        <v>0</v>
      </c>
      <c r="H530" s="60">
        <f t="shared" si="320"/>
        <v>0</v>
      </c>
      <c r="I530" s="60">
        <f t="shared" si="313"/>
        <v>0</v>
      </c>
      <c r="J530" s="60">
        <f t="shared" si="314"/>
        <v>0</v>
      </c>
      <c r="K530" s="60">
        <f t="shared" si="315"/>
        <v>0</v>
      </c>
    </row>
    <row r="531" spans="1:11" ht="30" customHeight="1">
      <c r="A531" s="185"/>
      <c r="B531" s="182"/>
      <c r="C531" s="26" t="s">
        <v>223</v>
      </c>
      <c r="D531" s="60">
        <f t="shared" si="318"/>
        <v>0</v>
      </c>
      <c r="E531" s="60">
        <f t="shared" ref="E531" si="322">E538+E545+E552+E559+E566</f>
        <v>0</v>
      </c>
      <c r="F531" s="60">
        <f t="shared" si="319"/>
        <v>0</v>
      </c>
      <c r="G531" s="60">
        <f t="shared" si="320"/>
        <v>0</v>
      </c>
      <c r="H531" s="60">
        <f t="shared" si="320"/>
        <v>0</v>
      </c>
      <c r="I531" s="60">
        <f t="shared" si="313"/>
        <v>0</v>
      </c>
      <c r="J531" s="60">
        <f t="shared" si="314"/>
        <v>0</v>
      </c>
      <c r="K531" s="60">
        <f t="shared" si="315"/>
        <v>0</v>
      </c>
    </row>
    <row r="532" spans="1:11" ht="16.5" customHeight="1">
      <c r="A532" s="185"/>
      <c r="B532" s="182"/>
      <c r="C532" s="26" t="s">
        <v>252</v>
      </c>
      <c r="D532" s="60">
        <f t="shared" si="318"/>
        <v>0</v>
      </c>
      <c r="E532" s="60">
        <f t="shared" ref="E532" si="323">E539+E546+E553+E560+E567</f>
        <v>0</v>
      </c>
      <c r="F532" s="60" t="s">
        <v>224</v>
      </c>
      <c r="G532" s="60" t="s">
        <v>224</v>
      </c>
      <c r="H532" s="60">
        <f t="shared" ref="H532:H533" si="324">H539+H546+H553+H560+H567</f>
        <v>0</v>
      </c>
      <c r="I532" s="60">
        <f t="shared" si="313"/>
        <v>0</v>
      </c>
      <c r="J532" s="60" t="s">
        <v>224</v>
      </c>
      <c r="K532" s="60" t="s">
        <v>224</v>
      </c>
    </row>
    <row r="533" spans="1:11" ht="20.25" customHeight="1">
      <c r="A533" s="185"/>
      <c r="B533" s="183"/>
      <c r="C533" s="26" t="s">
        <v>253</v>
      </c>
      <c r="D533" s="60">
        <f t="shared" si="318"/>
        <v>0</v>
      </c>
      <c r="E533" s="60">
        <f t="shared" ref="E533" si="325">E540+E547+E554+E561+E568</f>
        <v>0</v>
      </c>
      <c r="F533" s="60" t="s">
        <v>224</v>
      </c>
      <c r="G533" s="60" t="s">
        <v>224</v>
      </c>
      <c r="H533" s="60">
        <f t="shared" si="324"/>
        <v>0</v>
      </c>
      <c r="I533" s="60">
        <f t="shared" si="313"/>
        <v>0</v>
      </c>
      <c r="J533" s="60" t="s">
        <v>224</v>
      </c>
      <c r="K533" s="60" t="s">
        <v>224</v>
      </c>
    </row>
    <row r="534" spans="1:11" ht="25.5" customHeight="1">
      <c r="A534" s="184" t="s">
        <v>106</v>
      </c>
      <c r="B534" s="181" t="s">
        <v>5</v>
      </c>
      <c r="C534" s="25" t="s">
        <v>3</v>
      </c>
      <c r="D534" s="60">
        <f>D535+D537+D539+D540</f>
        <v>642107.6</v>
      </c>
      <c r="E534" s="60">
        <f>E535+E537+E539+E540</f>
        <v>642107.6</v>
      </c>
      <c r="F534" s="60">
        <f t="shared" ref="F534" si="326">F535+F537</f>
        <v>634277</v>
      </c>
      <c r="G534" s="60">
        <f t="shared" ref="G534" si="327">G535+G537</f>
        <v>447650.6</v>
      </c>
      <c r="H534" s="60">
        <f>H535+H537+H539+H540</f>
        <v>447650.6</v>
      </c>
      <c r="I534" s="60">
        <f t="shared" si="313"/>
        <v>69.715823329298701</v>
      </c>
      <c r="J534" s="60">
        <f t="shared" si="314"/>
        <v>69.715823329298701</v>
      </c>
      <c r="K534" s="60">
        <f t="shared" si="315"/>
        <v>70.576514677341279</v>
      </c>
    </row>
    <row r="535" spans="1:11" ht="27.75" customHeight="1">
      <c r="A535" s="185"/>
      <c r="B535" s="182"/>
      <c r="C535" s="26" t="s">
        <v>4</v>
      </c>
      <c r="D535" s="60">
        <v>642107.6</v>
      </c>
      <c r="E535" s="60">
        <v>642107.6</v>
      </c>
      <c r="F535" s="60">
        <v>634277</v>
      </c>
      <c r="G535" s="60">
        <v>447650.6</v>
      </c>
      <c r="H535" s="60">
        <v>447650.6</v>
      </c>
      <c r="I535" s="60">
        <f t="shared" si="313"/>
        <v>69.715823329298701</v>
      </c>
      <c r="J535" s="60">
        <f t="shared" si="314"/>
        <v>69.715823329298701</v>
      </c>
      <c r="K535" s="60">
        <f t="shared" si="315"/>
        <v>70.576514677341279</v>
      </c>
    </row>
    <row r="536" spans="1:11" ht="27.75" customHeight="1">
      <c r="A536" s="185"/>
      <c r="B536" s="182"/>
      <c r="C536" s="26" t="s">
        <v>222</v>
      </c>
      <c r="D536" s="60">
        <v>0</v>
      </c>
      <c r="E536" s="60">
        <v>0</v>
      </c>
      <c r="F536" s="60">
        <v>0</v>
      </c>
      <c r="G536" s="60">
        <v>0</v>
      </c>
      <c r="H536" s="60">
        <v>0</v>
      </c>
      <c r="I536" s="60">
        <f t="shared" si="313"/>
        <v>0</v>
      </c>
      <c r="J536" s="60">
        <f t="shared" si="314"/>
        <v>0</v>
      </c>
      <c r="K536" s="60">
        <f t="shared" si="315"/>
        <v>0</v>
      </c>
    </row>
    <row r="537" spans="1:11" ht="30" customHeight="1">
      <c r="A537" s="185"/>
      <c r="B537" s="182"/>
      <c r="C537" s="26" t="s">
        <v>9</v>
      </c>
      <c r="D537" s="60">
        <v>0</v>
      </c>
      <c r="E537" s="60">
        <v>0</v>
      </c>
      <c r="F537" s="60">
        <v>0</v>
      </c>
      <c r="G537" s="60">
        <v>0</v>
      </c>
      <c r="H537" s="60">
        <v>0</v>
      </c>
      <c r="I537" s="60">
        <f t="shared" si="313"/>
        <v>0</v>
      </c>
      <c r="J537" s="60">
        <f t="shared" si="314"/>
        <v>0</v>
      </c>
      <c r="K537" s="60">
        <f t="shared" si="315"/>
        <v>0</v>
      </c>
    </row>
    <row r="538" spans="1:11" ht="30" customHeight="1">
      <c r="A538" s="185"/>
      <c r="B538" s="182"/>
      <c r="C538" s="26" t="s">
        <v>223</v>
      </c>
      <c r="D538" s="60">
        <v>0</v>
      </c>
      <c r="E538" s="60">
        <v>0</v>
      </c>
      <c r="F538" s="60">
        <v>0</v>
      </c>
      <c r="G538" s="60">
        <v>0</v>
      </c>
      <c r="H538" s="60">
        <v>0</v>
      </c>
      <c r="I538" s="60">
        <f t="shared" si="313"/>
        <v>0</v>
      </c>
      <c r="J538" s="60">
        <f t="shared" si="314"/>
        <v>0</v>
      </c>
      <c r="K538" s="60">
        <f t="shared" si="315"/>
        <v>0</v>
      </c>
    </row>
    <row r="539" spans="1:11" ht="33.75" customHeight="1">
      <c r="A539" s="185"/>
      <c r="B539" s="182"/>
      <c r="C539" s="26" t="s">
        <v>252</v>
      </c>
      <c r="D539" s="60">
        <v>0</v>
      </c>
      <c r="E539" s="60">
        <v>0</v>
      </c>
      <c r="F539" s="60" t="s">
        <v>224</v>
      </c>
      <c r="G539" s="60" t="s">
        <v>224</v>
      </c>
      <c r="H539" s="60">
        <v>0</v>
      </c>
      <c r="I539" s="60">
        <f t="shared" si="313"/>
        <v>0</v>
      </c>
      <c r="J539" s="60" t="s">
        <v>224</v>
      </c>
      <c r="K539" s="60" t="s">
        <v>224</v>
      </c>
    </row>
    <row r="540" spans="1:11" ht="63.75" customHeight="1">
      <c r="A540" s="186"/>
      <c r="B540" s="183"/>
      <c r="C540" s="26" t="s">
        <v>253</v>
      </c>
      <c r="D540" s="60">
        <v>0</v>
      </c>
      <c r="E540" s="60">
        <v>0</v>
      </c>
      <c r="F540" s="60" t="s">
        <v>224</v>
      </c>
      <c r="G540" s="60" t="s">
        <v>224</v>
      </c>
      <c r="H540" s="60">
        <v>0</v>
      </c>
      <c r="I540" s="60">
        <f t="shared" si="313"/>
        <v>0</v>
      </c>
      <c r="J540" s="60" t="s">
        <v>224</v>
      </c>
      <c r="K540" s="60" t="s">
        <v>224</v>
      </c>
    </row>
    <row r="541" spans="1:11" ht="31.5" customHeight="1">
      <c r="A541" s="184" t="s">
        <v>107</v>
      </c>
      <c r="B541" s="181" t="s">
        <v>214</v>
      </c>
      <c r="C541" s="25" t="s">
        <v>3</v>
      </c>
      <c r="D541" s="60">
        <f>D542+D544+D546+D547</f>
        <v>281003.2</v>
      </c>
      <c r="E541" s="60">
        <f>E542+E544+E546+E547</f>
        <v>281003.2</v>
      </c>
      <c r="F541" s="60">
        <f t="shared" ref="F541" si="328">F542+F544</f>
        <v>281003.2</v>
      </c>
      <c r="G541" s="60">
        <f t="shared" ref="G541" si="329">G542+G544</f>
        <v>198073.4</v>
      </c>
      <c r="H541" s="60">
        <f>H542+H544+H546+H547</f>
        <v>198073.4</v>
      </c>
      <c r="I541" s="60">
        <f t="shared" si="313"/>
        <v>70.487951738627885</v>
      </c>
      <c r="J541" s="60">
        <f t="shared" si="314"/>
        <v>70.487951738627885</v>
      </c>
      <c r="K541" s="60">
        <f t="shared" si="315"/>
        <v>70.487951738627885</v>
      </c>
    </row>
    <row r="542" spans="1:11" ht="26.25" customHeight="1">
      <c r="A542" s="185"/>
      <c r="B542" s="182"/>
      <c r="C542" s="26" t="s">
        <v>4</v>
      </c>
      <c r="D542" s="60">
        <v>281003.2</v>
      </c>
      <c r="E542" s="60">
        <v>281003.2</v>
      </c>
      <c r="F542" s="60">
        <v>281003.2</v>
      </c>
      <c r="G542" s="60">
        <v>198073.4</v>
      </c>
      <c r="H542" s="60">
        <v>198073.4</v>
      </c>
      <c r="I542" s="60">
        <f t="shared" si="313"/>
        <v>70.487951738627885</v>
      </c>
      <c r="J542" s="60">
        <f t="shared" si="314"/>
        <v>70.487951738627885</v>
      </c>
      <c r="K542" s="60">
        <f t="shared" si="315"/>
        <v>70.487951738627885</v>
      </c>
    </row>
    <row r="543" spans="1:11" ht="33" customHeight="1">
      <c r="A543" s="185"/>
      <c r="B543" s="182"/>
      <c r="C543" s="26" t="s">
        <v>222</v>
      </c>
      <c r="D543" s="60">
        <v>0</v>
      </c>
      <c r="E543" s="60">
        <v>0</v>
      </c>
      <c r="F543" s="60">
        <v>0</v>
      </c>
      <c r="G543" s="60">
        <v>0</v>
      </c>
      <c r="H543" s="60">
        <v>0</v>
      </c>
      <c r="I543" s="60">
        <f t="shared" si="313"/>
        <v>0</v>
      </c>
      <c r="J543" s="60">
        <f t="shared" si="314"/>
        <v>0</v>
      </c>
      <c r="K543" s="60">
        <f t="shared" si="315"/>
        <v>0</v>
      </c>
    </row>
    <row r="544" spans="1:11" ht="32.25" customHeight="1">
      <c r="A544" s="185"/>
      <c r="B544" s="182"/>
      <c r="C544" s="26" t="s">
        <v>251</v>
      </c>
      <c r="D544" s="60">
        <v>0</v>
      </c>
      <c r="E544" s="60">
        <v>0</v>
      </c>
      <c r="F544" s="60">
        <v>0</v>
      </c>
      <c r="G544" s="60">
        <v>0</v>
      </c>
      <c r="H544" s="60">
        <v>0</v>
      </c>
      <c r="I544" s="60">
        <f t="shared" si="313"/>
        <v>0</v>
      </c>
      <c r="J544" s="60">
        <f t="shared" si="314"/>
        <v>0</v>
      </c>
      <c r="K544" s="60">
        <f t="shared" si="315"/>
        <v>0</v>
      </c>
    </row>
    <row r="545" spans="1:11" ht="32.25" customHeight="1">
      <c r="A545" s="185"/>
      <c r="B545" s="182"/>
      <c r="C545" s="26" t="s">
        <v>223</v>
      </c>
      <c r="D545" s="60">
        <v>0</v>
      </c>
      <c r="E545" s="60">
        <v>0</v>
      </c>
      <c r="F545" s="60">
        <v>0</v>
      </c>
      <c r="G545" s="60">
        <v>0</v>
      </c>
      <c r="H545" s="60">
        <v>0</v>
      </c>
      <c r="I545" s="60">
        <f t="shared" si="313"/>
        <v>0</v>
      </c>
      <c r="J545" s="60">
        <f t="shared" si="314"/>
        <v>0</v>
      </c>
      <c r="K545" s="60">
        <f t="shared" si="315"/>
        <v>0</v>
      </c>
    </row>
    <row r="546" spans="1:11" ht="24" customHeight="1">
      <c r="A546" s="185"/>
      <c r="B546" s="182"/>
      <c r="C546" s="26" t="s">
        <v>252</v>
      </c>
      <c r="D546" s="60">
        <v>0</v>
      </c>
      <c r="E546" s="60">
        <v>0</v>
      </c>
      <c r="F546" s="60" t="s">
        <v>224</v>
      </c>
      <c r="G546" s="60" t="s">
        <v>224</v>
      </c>
      <c r="H546" s="60">
        <v>0</v>
      </c>
      <c r="I546" s="60">
        <f t="shared" si="313"/>
        <v>0</v>
      </c>
      <c r="J546" s="60" t="s">
        <v>224</v>
      </c>
      <c r="K546" s="60" t="s">
        <v>224</v>
      </c>
    </row>
    <row r="547" spans="1:11" ht="106.5" customHeight="1">
      <c r="A547" s="186"/>
      <c r="B547" s="183"/>
      <c r="C547" s="26" t="s">
        <v>253</v>
      </c>
      <c r="D547" s="60">
        <v>0</v>
      </c>
      <c r="E547" s="60">
        <v>0</v>
      </c>
      <c r="F547" s="60" t="s">
        <v>224</v>
      </c>
      <c r="G547" s="60" t="s">
        <v>224</v>
      </c>
      <c r="H547" s="60">
        <v>0</v>
      </c>
      <c r="I547" s="60">
        <f t="shared" si="313"/>
        <v>0</v>
      </c>
      <c r="J547" s="60" t="s">
        <v>224</v>
      </c>
      <c r="K547" s="60" t="s">
        <v>224</v>
      </c>
    </row>
    <row r="548" spans="1:11" ht="24.75" customHeight="1">
      <c r="A548" s="184" t="s">
        <v>108</v>
      </c>
      <c r="B548" s="181" t="s">
        <v>214</v>
      </c>
      <c r="C548" s="25" t="s">
        <v>3</v>
      </c>
      <c r="D548" s="60">
        <f>D549+D551+D553+D554</f>
        <v>50770.7</v>
      </c>
      <c r="E548" s="60">
        <f>E549+E551+E553+E554</f>
        <v>50770.7</v>
      </c>
      <c r="F548" s="60">
        <f t="shared" ref="F548" si="330">F549+F551</f>
        <v>50770.7</v>
      </c>
      <c r="G548" s="60">
        <f t="shared" ref="G548" si="331">G549+G551</f>
        <v>35168</v>
      </c>
      <c r="H548" s="60">
        <f>H549+H551+H553+H554</f>
        <v>35168</v>
      </c>
      <c r="I548" s="60">
        <f t="shared" si="313"/>
        <v>69.268298447726735</v>
      </c>
      <c r="J548" s="60">
        <f t="shared" si="314"/>
        <v>69.268298447726735</v>
      </c>
      <c r="K548" s="60">
        <f t="shared" si="315"/>
        <v>69.268298447726735</v>
      </c>
    </row>
    <row r="549" spans="1:11" ht="23.25" customHeight="1">
      <c r="A549" s="185"/>
      <c r="B549" s="182"/>
      <c r="C549" s="26" t="s">
        <v>4</v>
      </c>
      <c r="D549" s="60">
        <v>50770.7</v>
      </c>
      <c r="E549" s="60">
        <v>50770.7</v>
      </c>
      <c r="F549" s="60">
        <v>50770.7</v>
      </c>
      <c r="G549" s="60">
        <v>35168</v>
      </c>
      <c r="H549" s="60">
        <v>35168</v>
      </c>
      <c r="I549" s="60">
        <f t="shared" si="313"/>
        <v>69.268298447726735</v>
      </c>
      <c r="J549" s="60">
        <f t="shared" si="314"/>
        <v>69.268298447726735</v>
      </c>
      <c r="K549" s="60">
        <f t="shared" si="315"/>
        <v>69.268298447726735</v>
      </c>
    </row>
    <row r="550" spans="1:11" ht="28.5" customHeight="1">
      <c r="A550" s="185"/>
      <c r="B550" s="182"/>
      <c r="C550" s="26" t="s">
        <v>222</v>
      </c>
      <c r="D550" s="60">
        <v>0</v>
      </c>
      <c r="E550" s="60">
        <v>0</v>
      </c>
      <c r="F550" s="60">
        <v>0</v>
      </c>
      <c r="G550" s="60">
        <v>0</v>
      </c>
      <c r="H550" s="60">
        <v>0</v>
      </c>
      <c r="I550" s="60">
        <f t="shared" si="313"/>
        <v>0</v>
      </c>
      <c r="J550" s="60">
        <f t="shared" si="314"/>
        <v>0</v>
      </c>
      <c r="K550" s="60">
        <f t="shared" si="315"/>
        <v>0</v>
      </c>
    </row>
    <row r="551" spans="1:11" ht="32.25" customHeight="1">
      <c r="A551" s="185"/>
      <c r="B551" s="182"/>
      <c r="C551" s="26" t="s">
        <v>9</v>
      </c>
      <c r="D551" s="60">
        <v>0</v>
      </c>
      <c r="E551" s="60">
        <v>0</v>
      </c>
      <c r="F551" s="60">
        <v>0</v>
      </c>
      <c r="G551" s="60">
        <v>0</v>
      </c>
      <c r="H551" s="60">
        <v>0</v>
      </c>
      <c r="I551" s="60">
        <f t="shared" si="313"/>
        <v>0</v>
      </c>
      <c r="J551" s="60">
        <f t="shared" si="314"/>
        <v>0</v>
      </c>
      <c r="K551" s="60">
        <f t="shared" si="315"/>
        <v>0</v>
      </c>
    </row>
    <row r="552" spans="1:11" ht="31.5" customHeight="1">
      <c r="A552" s="185"/>
      <c r="B552" s="182"/>
      <c r="C552" s="26" t="s">
        <v>223</v>
      </c>
      <c r="D552" s="60">
        <v>0</v>
      </c>
      <c r="E552" s="60">
        <v>0</v>
      </c>
      <c r="F552" s="60">
        <v>0</v>
      </c>
      <c r="G552" s="60">
        <v>0</v>
      </c>
      <c r="H552" s="60">
        <v>0</v>
      </c>
      <c r="I552" s="60">
        <f t="shared" si="313"/>
        <v>0</v>
      </c>
      <c r="J552" s="60">
        <f t="shared" si="314"/>
        <v>0</v>
      </c>
      <c r="K552" s="60">
        <f t="shared" si="315"/>
        <v>0</v>
      </c>
    </row>
    <row r="553" spans="1:11" ht="20.25" customHeight="1">
      <c r="A553" s="185"/>
      <c r="B553" s="182"/>
      <c r="C553" s="26" t="s">
        <v>252</v>
      </c>
      <c r="D553" s="60">
        <v>0</v>
      </c>
      <c r="E553" s="60">
        <v>0</v>
      </c>
      <c r="F553" s="60" t="s">
        <v>224</v>
      </c>
      <c r="G553" s="60" t="s">
        <v>224</v>
      </c>
      <c r="H553" s="60">
        <v>0</v>
      </c>
      <c r="I553" s="60">
        <f t="shared" si="313"/>
        <v>0</v>
      </c>
      <c r="J553" s="60" t="s">
        <v>224</v>
      </c>
      <c r="K553" s="60" t="s">
        <v>224</v>
      </c>
    </row>
    <row r="554" spans="1:11" ht="19.5" customHeight="1">
      <c r="A554" s="186"/>
      <c r="B554" s="183"/>
      <c r="C554" s="26" t="s">
        <v>253</v>
      </c>
      <c r="D554" s="60">
        <v>0</v>
      </c>
      <c r="E554" s="60">
        <v>0</v>
      </c>
      <c r="F554" s="60" t="s">
        <v>224</v>
      </c>
      <c r="G554" s="60" t="s">
        <v>224</v>
      </c>
      <c r="H554" s="60">
        <v>0</v>
      </c>
      <c r="I554" s="60">
        <f t="shared" si="313"/>
        <v>0</v>
      </c>
      <c r="J554" s="60" t="s">
        <v>224</v>
      </c>
      <c r="K554" s="60" t="s">
        <v>224</v>
      </c>
    </row>
    <row r="555" spans="1:11" ht="24.75" customHeight="1">
      <c r="A555" s="184" t="s">
        <v>109</v>
      </c>
      <c r="B555" s="181" t="s">
        <v>214</v>
      </c>
      <c r="C555" s="25" t="s">
        <v>3</v>
      </c>
      <c r="D555" s="60">
        <f>D556+D558+D560+D561</f>
        <v>20259.400000000001</v>
      </c>
      <c r="E555" s="60">
        <f>E556+E558+E560+E561</f>
        <v>20259.400000000001</v>
      </c>
      <c r="F555" s="60">
        <f t="shared" ref="F555" si="332">F556+F558</f>
        <v>20259.400000000001</v>
      </c>
      <c r="G555" s="60">
        <f t="shared" ref="G555" si="333">G556+G558</f>
        <v>14040</v>
      </c>
      <c r="H555" s="60">
        <f>H556+H558+H560+H561</f>
        <v>14040</v>
      </c>
      <c r="I555" s="60">
        <f t="shared" si="313"/>
        <v>69.301163904163005</v>
      </c>
      <c r="J555" s="60">
        <f t="shared" si="314"/>
        <v>69.301163904163005</v>
      </c>
      <c r="K555" s="60">
        <f t="shared" si="315"/>
        <v>69.301163904163005</v>
      </c>
    </row>
    <row r="556" spans="1:11" ht="21" customHeight="1">
      <c r="A556" s="185"/>
      <c r="B556" s="182"/>
      <c r="C556" s="26" t="s">
        <v>4</v>
      </c>
      <c r="D556" s="60">
        <v>20259.400000000001</v>
      </c>
      <c r="E556" s="60">
        <v>20259.400000000001</v>
      </c>
      <c r="F556" s="60">
        <v>20259.400000000001</v>
      </c>
      <c r="G556" s="60">
        <v>14040</v>
      </c>
      <c r="H556" s="60">
        <v>14040</v>
      </c>
      <c r="I556" s="60">
        <f t="shared" si="313"/>
        <v>69.301163904163005</v>
      </c>
      <c r="J556" s="60">
        <f t="shared" si="314"/>
        <v>69.301163904163005</v>
      </c>
      <c r="K556" s="60">
        <f t="shared" si="315"/>
        <v>69.301163904163005</v>
      </c>
    </row>
    <row r="557" spans="1:11" ht="30" customHeight="1">
      <c r="A557" s="185"/>
      <c r="B557" s="182"/>
      <c r="C557" s="26" t="s">
        <v>222</v>
      </c>
      <c r="D557" s="60">
        <v>0</v>
      </c>
      <c r="E557" s="60">
        <v>0</v>
      </c>
      <c r="F557" s="60">
        <v>0</v>
      </c>
      <c r="G557" s="60">
        <v>0</v>
      </c>
      <c r="H557" s="60">
        <v>0</v>
      </c>
      <c r="I557" s="60">
        <f t="shared" si="313"/>
        <v>0</v>
      </c>
      <c r="J557" s="60">
        <f t="shared" si="314"/>
        <v>0</v>
      </c>
      <c r="K557" s="60">
        <f t="shared" si="315"/>
        <v>0</v>
      </c>
    </row>
    <row r="558" spans="1:11" ht="32.25" customHeight="1">
      <c r="A558" s="185"/>
      <c r="B558" s="182"/>
      <c r="C558" s="26" t="s">
        <v>9</v>
      </c>
      <c r="D558" s="60">
        <v>0</v>
      </c>
      <c r="E558" s="60">
        <v>0</v>
      </c>
      <c r="F558" s="60">
        <v>0</v>
      </c>
      <c r="G558" s="60">
        <v>0</v>
      </c>
      <c r="H558" s="60">
        <v>0</v>
      </c>
      <c r="I558" s="60">
        <f t="shared" si="313"/>
        <v>0</v>
      </c>
      <c r="J558" s="60">
        <f t="shared" si="314"/>
        <v>0</v>
      </c>
      <c r="K558" s="60">
        <f t="shared" si="315"/>
        <v>0</v>
      </c>
    </row>
    <row r="559" spans="1:11" ht="31.5" customHeight="1">
      <c r="A559" s="185"/>
      <c r="B559" s="182"/>
      <c r="C559" s="26" t="s">
        <v>223</v>
      </c>
      <c r="D559" s="60">
        <v>0</v>
      </c>
      <c r="E559" s="60">
        <v>0</v>
      </c>
      <c r="F559" s="60">
        <v>0</v>
      </c>
      <c r="G559" s="60">
        <v>0</v>
      </c>
      <c r="H559" s="60">
        <v>0</v>
      </c>
      <c r="I559" s="60">
        <f t="shared" si="313"/>
        <v>0</v>
      </c>
      <c r="J559" s="60">
        <f t="shared" si="314"/>
        <v>0</v>
      </c>
      <c r="K559" s="60">
        <f t="shared" si="315"/>
        <v>0</v>
      </c>
    </row>
    <row r="560" spans="1:11" ht="24.75" customHeight="1">
      <c r="A560" s="185"/>
      <c r="B560" s="182"/>
      <c r="C560" s="26" t="s">
        <v>252</v>
      </c>
      <c r="D560" s="60">
        <v>0</v>
      </c>
      <c r="E560" s="60">
        <v>0</v>
      </c>
      <c r="F560" s="60" t="s">
        <v>224</v>
      </c>
      <c r="G560" s="60" t="s">
        <v>224</v>
      </c>
      <c r="H560" s="60">
        <v>0</v>
      </c>
      <c r="I560" s="60">
        <f t="shared" si="313"/>
        <v>0</v>
      </c>
      <c r="J560" s="60" t="s">
        <v>224</v>
      </c>
      <c r="K560" s="60" t="s">
        <v>224</v>
      </c>
    </row>
    <row r="561" spans="1:11" ht="21" customHeight="1">
      <c r="A561" s="186"/>
      <c r="B561" s="183"/>
      <c r="C561" s="26" t="s">
        <v>253</v>
      </c>
      <c r="D561" s="60">
        <v>0</v>
      </c>
      <c r="E561" s="60">
        <v>0</v>
      </c>
      <c r="F561" s="60" t="s">
        <v>224</v>
      </c>
      <c r="G561" s="60" t="s">
        <v>224</v>
      </c>
      <c r="H561" s="60">
        <v>0</v>
      </c>
      <c r="I561" s="60">
        <f t="shared" si="313"/>
        <v>0</v>
      </c>
      <c r="J561" s="60" t="s">
        <v>224</v>
      </c>
      <c r="K561" s="60" t="s">
        <v>224</v>
      </c>
    </row>
    <row r="562" spans="1:11" ht="25.5" customHeight="1">
      <c r="A562" s="184" t="s">
        <v>110</v>
      </c>
      <c r="B562" s="181" t="s">
        <v>214</v>
      </c>
      <c r="C562" s="25" t="s">
        <v>3</v>
      </c>
      <c r="D562" s="60">
        <f>D563+D565+D567+D568</f>
        <v>16318.5</v>
      </c>
      <c r="E562" s="60">
        <f>E563+E565+E567+E568</f>
        <v>16318.5</v>
      </c>
      <c r="F562" s="60">
        <f t="shared" ref="F562" si="334">F563+F565</f>
        <v>16318.5</v>
      </c>
      <c r="G562" s="60">
        <f t="shared" ref="G562" si="335">G563+G565</f>
        <v>12239</v>
      </c>
      <c r="H562" s="60">
        <f>H563+H565+H567+H568</f>
        <v>12239</v>
      </c>
      <c r="I562" s="60">
        <f t="shared" si="313"/>
        <v>75.000766001777123</v>
      </c>
      <c r="J562" s="60">
        <f t="shared" si="314"/>
        <v>75.000766001777123</v>
      </c>
      <c r="K562" s="60">
        <f t="shared" si="315"/>
        <v>75.000766001777123</v>
      </c>
    </row>
    <row r="563" spans="1:11" ht="22.5" customHeight="1">
      <c r="A563" s="185"/>
      <c r="B563" s="182"/>
      <c r="C563" s="26" t="s">
        <v>4</v>
      </c>
      <c r="D563" s="60">
        <v>16318.5</v>
      </c>
      <c r="E563" s="60">
        <v>16318.5</v>
      </c>
      <c r="F563" s="60">
        <v>16318.5</v>
      </c>
      <c r="G563" s="60">
        <v>12239</v>
      </c>
      <c r="H563" s="60">
        <v>12239</v>
      </c>
      <c r="I563" s="60">
        <f t="shared" si="313"/>
        <v>75.000766001777123</v>
      </c>
      <c r="J563" s="60">
        <f t="shared" si="314"/>
        <v>75.000766001777123</v>
      </c>
      <c r="K563" s="60">
        <f t="shared" si="315"/>
        <v>75.000766001777123</v>
      </c>
    </row>
    <row r="564" spans="1:11" ht="29.25" customHeight="1">
      <c r="A564" s="185"/>
      <c r="B564" s="182"/>
      <c r="C564" s="26" t="s">
        <v>222</v>
      </c>
      <c r="D564" s="60">
        <v>0</v>
      </c>
      <c r="E564" s="60">
        <v>0</v>
      </c>
      <c r="F564" s="60">
        <v>0</v>
      </c>
      <c r="G564" s="60">
        <v>0</v>
      </c>
      <c r="H564" s="60">
        <v>0</v>
      </c>
      <c r="I564" s="60">
        <f t="shared" si="313"/>
        <v>0</v>
      </c>
      <c r="J564" s="60">
        <f t="shared" si="314"/>
        <v>0</v>
      </c>
      <c r="K564" s="60">
        <f t="shared" si="315"/>
        <v>0</v>
      </c>
    </row>
    <row r="565" spans="1:11" ht="33.75" customHeight="1">
      <c r="A565" s="185"/>
      <c r="B565" s="182"/>
      <c r="C565" s="26" t="s">
        <v>251</v>
      </c>
      <c r="D565" s="60">
        <v>0</v>
      </c>
      <c r="E565" s="60">
        <v>0</v>
      </c>
      <c r="F565" s="60">
        <v>0</v>
      </c>
      <c r="G565" s="60">
        <v>0</v>
      </c>
      <c r="H565" s="60">
        <v>0</v>
      </c>
      <c r="I565" s="60">
        <f t="shared" si="313"/>
        <v>0</v>
      </c>
      <c r="J565" s="60">
        <f t="shared" si="314"/>
        <v>0</v>
      </c>
      <c r="K565" s="60">
        <f t="shared" si="315"/>
        <v>0</v>
      </c>
    </row>
    <row r="566" spans="1:11" ht="32.25" customHeight="1">
      <c r="A566" s="185"/>
      <c r="B566" s="182"/>
      <c r="C566" s="26" t="s">
        <v>223</v>
      </c>
      <c r="D566" s="60">
        <v>0</v>
      </c>
      <c r="E566" s="60">
        <v>0</v>
      </c>
      <c r="F566" s="60">
        <v>0</v>
      </c>
      <c r="G566" s="60">
        <v>0</v>
      </c>
      <c r="H566" s="60">
        <v>0</v>
      </c>
      <c r="I566" s="60">
        <f t="shared" si="313"/>
        <v>0</v>
      </c>
      <c r="J566" s="60">
        <f t="shared" si="314"/>
        <v>0</v>
      </c>
      <c r="K566" s="60">
        <f t="shared" si="315"/>
        <v>0</v>
      </c>
    </row>
    <row r="567" spans="1:11" ht="24" customHeight="1">
      <c r="A567" s="185"/>
      <c r="B567" s="182"/>
      <c r="C567" s="26" t="s">
        <v>252</v>
      </c>
      <c r="D567" s="60">
        <v>0</v>
      </c>
      <c r="E567" s="60">
        <v>0</v>
      </c>
      <c r="F567" s="60" t="s">
        <v>224</v>
      </c>
      <c r="G567" s="60" t="s">
        <v>224</v>
      </c>
      <c r="H567" s="60">
        <v>0</v>
      </c>
      <c r="I567" s="60">
        <f t="shared" si="313"/>
        <v>0</v>
      </c>
      <c r="J567" s="60" t="s">
        <v>224</v>
      </c>
      <c r="K567" s="60" t="s">
        <v>224</v>
      </c>
    </row>
    <row r="568" spans="1:11" ht="23.25" customHeight="1">
      <c r="A568" s="186"/>
      <c r="B568" s="183"/>
      <c r="C568" s="26" t="s">
        <v>253</v>
      </c>
      <c r="D568" s="60">
        <v>0</v>
      </c>
      <c r="E568" s="60">
        <v>0</v>
      </c>
      <c r="F568" s="60" t="s">
        <v>224</v>
      </c>
      <c r="G568" s="60" t="s">
        <v>224</v>
      </c>
      <c r="H568" s="60">
        <v>0</v>
      </c>
      <c r="I568" s="60">
        <f t="shared" si="313"/>
        <v>0</v>
      </c>
      <c r="J568" s="60" t="s">
        <v>224</v>
      </c>
      <c r="K568" s="60" t="s">
        <v>224</v>
      </c>
    </row>
    <row r="569" spans="1:11" ht="19.5" customHeight="1">
      <c r="A569" s="204" t="s">
        <v>134</v>
      </c>
      <c r="B569" s="181" t="s">
        <v>214</v>
      </c>
      <c r="C569" s="27" t="s">
        <v>3</v>
      </c>
      <c r="D569" s="60">
        <f>D570+D572+D574+D575</f>
        <v>113471.5</v>
      </c>
      <c r="E569" s="60">
        <f>E570+E572+E574+E575</f>
        <v>112182.39999999999</v>
      </c>
      <c r="F569" s="60">
        <f t="shared" ref="F569" si="336">F570+F572</f>
        <v>106760</v>
      </c>
      <c r="G569" s="60">
        <f t="shared" ref="G569" si="337">G570+G572</f>
        <v>57775.6</v>
      </c>
      <c r="H569" s="60">
        <f>H570+H572+H574+H575</f>
        <v>57775.6</v>
      </c>
      <c r="I569" s="60">
        <f t="shared" si="313"/>
        <v>50.916397509506794</v>
      </c>
      <c r="J569" s="60">
        <f t="shared" si="314"/>
        <v>51.501483298627946</v>
      </c>
      <c r="K569" s="60">
        <f t="shared" si="315"/>
        <v>54.117272386661675</v>
      </c>
    </row>
    <row r="570" spans="1:11" ht="19.5" customHeight="1">
      <c r="A570" s="204"/>
      <c r="B570" s="182"/>
      <c r="C570" s="26" t="s">
        <v>4</v>
      </c>
      <c r="D570" s="60">
        <v>113471.5</v>
      </c>
      <c r="E570" s="60">
        <v>112182.39999999999</v>
      </c>
      <c r="F570" s="60">
        <v>106760</v>
      </c>
      <c r="G570" s="60">
        <v>57775.6</v>
      </c>
      <c r="H570" s="60">
        <v>57775.6</v>
      </c>
      <c r="I570" s="60">
        <f t="shared" si="313"/>
        <v>50.916397509506794</v>
      </c>
      <c r="J570" s="60">
        <f t="shared" si="314"/>
        <v>51.501483298627946</v>
      </c>
      <c r="K570" s="60">
        <f t="shared" si="315"/>
        <v>54.117272386661675</v>
      </c>
    </row>
    <row r="571" spans="1:11" ht="28.5" customHeight="1">
      <c r="A571" s="204"/>
      <c r="B571" s="182"/>
      <c r="C571" s="26" t="s">
        <v>222</v>
      </c>
      <c r="D571" s="60">
        <v>0</v>
      </c>
      <c r="E571" s="60">
        <v>0</v>
      </c>
      <c r="F571" s="60">
        <v>0</v>
      </c>
      <c r="G571" s="60">
        <v>0</v>
      </c>
      <c r="H571" s="60">
        <v>0</v>
      </c>
      <c r="I571" s="60">
        <f t="shared" si="313"/>
        <v>0</v>
      </c>
      <c r="J571" s="60">
        <f t="shared" si="314"/>
        <v>0</v>
      </c>
      <c r="K571" s="60">
        <f t="shared" si="315"/>
        <v>0</v>
      </c>
    </row>
    <row r="572" spans="1:11" ht="32.25" customHeight="1">
      <c r="A572" s="204"/>
      <c r="B572" s="182"/>
      <c r="C572" s="26" t="s">
        <v>9</v>
      </c>
      <c r="D572" s="60">
        <v>0</v>
      </c>
      <c r="E572" s="60">
        <v>0</v>
      </c>
      <c r="F572" s="60">
        <v>0</v>
      </c>
      <c r="G572" s="60">
        <v>0</v>
      </c>
      <c r="H572" s="60">
        <v>0</v>
      </c>
      <c r="I572" s="60">
        <f t="shared" si="313"/>
        <v>0</v>
      </c>
      <c r="J572" s="60">
        <f t="shared" si="314"/>
        <v>0</v>
      </c>
      <c r="K572" s="60">
        <f t="shared" si="315"/>
        <v>0</v>
      </c>
    </row>
    <row r="573" spans="1:11" ht="35.25" customHeight="1">
      <c r="A573" s="204"/>
      <c r="B573" s="182"/>
      <c r="C573" s="26" t="s">
        <v>223</v>
      </c>
      <c r="D573" s="60">
        <v>0</v>
      </c>
      <c r="E573" s="60">
        <v>0</v>
      </c>
      <c r="F573" s="60">
        <v>0</v>
      </c>
      <c r="G573" s="60">
        <v>0</v>
      </c>
      <c r="H573" s="60">
        <v>0</v>
      </c>
      <c r="I573" s="60">
        <f t="shared" si="313"/>
        <v>0</v>
      </c>
      <c r="J573" s="60">
        <f t="shared" si="314"/>
        <v>0</v>
      </c>
      <c r="K573" s="60">
        <f t="shared" si="315"/>
        <v>0</v>
      </c>
    </row>
    <row r="574" spans="1:11" ht="21" customHeight="1">
      <c r="A574" s="204"/>
      <c r="B574" s="182"/>
      <c r="C574" s="26" t="s">
        <v>252</v>
      </c>
      <c r="D574" s="60">
        <v>0</v>
      </c>
      <c r="E574" s="60">
        <v>0</v>
      </c>
      <c r="F574" s="60" t="s">
        <v>224</v>
      </c>
      <c r="G574" s="60" t="s">
        <v>224</v>
      </c>
      <c r="H574" s="60">
        <v>0</v>
      </c>
      <c r="I574" s="60">
        <f t="shared" si="313"/>
        <v>0</v>
      </c>
      <c r="J574" s="60" t="s">
        <v>224</v>
      </c>
      <c r="K574" s="60" t="s">
        <v>224</v>
      </c>
    </row>
    <row r="575" spans="1:11" ht="24" customHeight="1">
      <c r="A575" s="204"/>
      <c r="B575" s="183"/>
      <c r="C575" s="26" t="s">
        <v>253</v>
      </c>
      <c r="D575" s="60">
        <v>0</v>
      </c>
      <c r="E575" s="60">
        <v>0</v>
      </c>
      <c r="F575" s="60" t="s">
        <v>224</v>
      </c>
      <c r="G575" s="60" t="s">
        <v>224</v>
      </c>
      <c r="H575" s="60">
        <v>0</v>
      </c>
      <c r="I575" s="60">
        <f t="shared" si="313"/>
        <v>0</v>
      </c>
      <c r="J575" s="60" t="s">
        <v>224</v>
      </c>
      <c r="K575" s="60" t="s">
        <v>224</v>
      </c>
    </row>
    <row r="576" spans="1:11" ht="25.5" customHeight="1">
      <c r="A576" s="185" t="s">
        <v>133</v>
      </c>
      <c r="B576" s="181" t="s">
        <v>214</v>
      </c>
      <c r="C576" s="27" t="s">
        <v>3</v>
      </c>
      <c r="D576" s="60">
        <f>D577+D579+D581+D582</f>
        <v>11462339.199999999</v>
      </c>
      <c r="E576" s="60">
        <f>E577+E579+E581+E582</f>
        <v>11620496.6</v>
      </c>
      <c r="F576" s="60">
        <f t="shared" ref="F576" si="338">F577+F579</f>
        <v>11620496.6</v>
      </c>
      <c r="G576" s="60">
        <f t="shared" ref="G576" si="339">G577+G579</f>
        <v>8494659.0999999996</v>
      </c>
      <c r="H576" s="60">
        <f>H577+H579+H581+H582</f>
        <v>8494659.0999999996</v>
      </c>
      <c r="I576" s="60">
        <f t="shared" si="313"/>
        <v>74.109297864784878</v>
      </c>
      <c r="J576" s="60">
        <f t="shared" si="314"/>
        <v>73.100654751708277</v>
      </c>
      <c r="K576" s="60">
        <f t="shared" si="315"/>
        <v>73.100654751708277</v>
      </c>
    </row>
    <row r="577" spans="1:11" ht="20.25" customHeight="1">
      <c r="A577" s="185"/>
      <c r="B577" s="182"/>
      <c r="C577" s="26" t="s">
        <v>4</v>
      </c>
      <c r="D577" s="60">
        <f>D584+D591</f>
        <v>11462339.199999999</v>
      </c>
      <c r="E577" s="60">
        <f>E584+E591</f>
        <v>11620496.6</v>
      </c>
      <c r="F577" s="60">
        <f t="shared" ref="F577:G580" si="340">F584+F591</f>
        <v>11620496.6</v>
      </c>
      <c r="G577" s="60">
        <f t="shared" ref="G577" si="341">G584+G591</f>
        <v>8494659.0999999996</v>
      </c>
      <c r="H577" s="60">
        <f t="shared" ref="H577:H582" si="342">H584+H591</f>
        <v>8494659.0999999996</v>
      </c>
      <c r="I577" s="60">
        <f t="shared" si="313"/>
        <v>74.109297864784878</v>
      </c>
      <c r="J577" s="60">
        <f t="shared" si="314"/>
        <v>73.100654751708277</v>
      </c>
      <c r="K577" s="60">
        <f t="shared" si="315"/>
        <v>73.100654751708277</v>
      </c>
    </row>
    <row r="578" spans="1:11" ht="32.25" customHeight="1">
      <c r="A578" s="185"/>
      <c r="B578" s="182"/>
      <c r="C578" s="26" t="s">
        <v>222</v>
      </c>
      <c r="D578" s="60">
        <f t="shared" ref="D578:D582" si="343">D585+D592</f>
        <v>0</v>
      </c>
      <c r="E578" s="60">
        <f t="shared" ref="E578" si="344">E585+E592</f>
        <v>0</v>
      </c>
      <c r="F578" s="60">
        <f t="shared" si="340"/>
        <v>0</v>
      </c>
      <c r="G578" s="60">
        <f t="shared" si="340"/>
        <v>0</v>
      </c>
      <c r="H578" s="60">
        <f t="shared" si="342"/>
        <v>0</v>
      </c>
      <c r="I578" s="60">
        <f t="shared" si="313"/>
        <v>0</v>
      </c>
      <c r="J578" s="60">
        <f t="shared" si="314"/>
        <v>0</v>
      </c>
      <c r="K578" s="60">
        <f t="shared" si="315"/>
        <v>0</v>
      </c>
    </row>
    <row r="579" spans="1:11" ht="37.5" customHeight="1">
      <c r="A579" s="185"/>
      <c r="B579" s="182"/>
      <c r="C579" s="26" t="s">
        <v>9</v>
      </c>
      <c r="D579" s="60">
        <f t="shared" si="343"/>
        <v>0</v>
      </c>
      <c r="E579" s="60">
        <f t="shared" ref="E579" si="345">E586+E593</f>
        <v>0</v>
      </c>
      <c r="F579" s="60">
        <f t="shared" si="340"/>
        <v>0</v>
      </c>
      <c r="G579" s="60">
        <f t="shared" ref="G579:G580" si="346">G586+G593</f>
        <v>0</v>
      </c>
      <c r="H579" s="60">
        <f t="shared" si="342"/>
        <v>0</v>
      </c>
      <c r="I579" s="60">
        <f t="shared" si="313"/>
        <v>0</v>
      </c>
      <c r="J579" s="60">
        <f t="shared" si="314"/>
        <v>0</v>
      </c>
      <c r="K579" s="60">
        <f t="shared" si="315"/>
        <v>0</v>
      </c>
    </row>
    <row r="580" spans="1:11" ht="29.25" customHeight="1">
      <c r="A580" s="185"/>
      <c r="B580" s="182"/>
      <c r="C580" s="26" t="s">
        <v>223</v>
      </c>
      <c r="D580" s="60">
        <f t="shared" si="343"/>
        <v>0</v>
      </c>
      <c r="E580" s="60">
        <f t="shared" ref="E580" si="347">E587+E594</f>
        <v>0</v>
      </c>
      <c r="F580" s="60">
        <f t="shared" si="340"/>
        <v>0</v>
      </c>
      <c r="G580" s="60">
        <f t="shared" si="346"/>
        <v>0</v>
      </c>
      <c r="H580" s="60">
        <f t="shared" si="342"/>
        <v>0</v>
      </c>
      <c r="I580" s="60">
        <f t="shared" si="313"/>
        <v>0</v>
      </c>
      <c r="J580" s="60">
        <f t="shared" si="314"/>
        <v>0</v>
      </c>
      <c r="K580" s="60">
        <f t="shared" si="315"/>
        <v>0</v>
      </c>
    </row>
    <row r="581" spans="1:11" ht="18.75" customHeight="1">
      <c r="A581" s="185"/>
      <c r="B581" s="182"/>
      <c r="C581" s="26" t="s">
        <v>252</v>
      </c>
      <c r="D581" s="60">
        <f t="shared" si="343"/>
        <v>0</v>
      </c>
      <c r="E581" s="60">
        <f t="shared" ref="E581" si="348">E588+E595</f>
        <v>0</v>
      </c>
      <c r="F581" s="60" t="s">
        <v>224</v>
      </c>
      <c r="G581" s="60" t="s">
        <v>224</v>
      </c>
      <c r="H581" s="60">
        <f t="shared" si="342"/>
        <v>0</v>
      </c>
      <c r="I581" s="60">
        <f t="shared" si="313"/>
        <v>0</v>
      </c>
      <c r="J581" s="60" t="s">
        <v>224</v>
      </c>
      <c r="K581" s="60" t="s">
        <v>224</v>
      </c>
    </row>
    <row r="582" spans="1:11" ht="23.25" customHeight="1">
      <c r="A582" s="185"/>
      <c r="B582" s="183"/>
      <c r="C582" s="26" t="s">
        <v>253</v>
      </c>
      <c r="D582" s="60">
        <f t="shared" si="343"/>
        <v>0</v>
      </c>
      <c r="E582" s="60">
        <f t="shared" ref="E582" si="349">E589+E596</f>
        <v>0</v>
      </c>
      <c r="F582" s="60" t="s">
        <v>224</v>
      </c>
      <c r="G582" s="60" t="s">
        <v>224</v>
      </c>
      <c r="H582" s="60">
        <f t="shared" si="342"/>
        <v>0</v>
      </c>
      <c r="I582" s="60">
        <f t="shared" si="313"/>
        <v>0</v>
      </c>
      <c r="J582" s="60" t="s">
        <v>224</v>
      </c>
      <c r="K582" s="60" t="s">
        <v>224</v>
      </c>
    </row>
    <row r="583" spans="1:11" ht="15.75" customHeight="1">
      <c r="A583" s="184" t="s">
        <v>111</v>
      </c>
      <c r="B583" s="181" t="s">
        <v>214</v>
      </c>
      <c r="C583" s="27" t="s">
        <v>3</v>
      </c>
      <c r="D583" s="60">
        <f>D584+D586+D588+D589</f>
        <v>11382111.6</v>
      </c>
      <c r="E583" s="60">
        <f>E584+E586+E588+E589</f>
        <v>11540269</v>
      </c>
      <c r="F583" s="60">
        <f t="shared" ref="F583" si="350">F584+F586</f>
        <v>11540269</v>
      </c>
      <c r="G583" s="60">
        <f t="shared" ref="G583" si="351">G584+G586</f>
        <v>8439372.5999999996</v>
      </c>
      <c r="H583" s="60">
        <f>H584+H586+H588+H589</f>
        <v>8439372.5999999996</v>
      </c>
      <c r="I583" s="60">
        <f t="shared" si="313"/>
        <v>74.145930883334515</v>
      </c>
      <c r="J583" s="60">
        <f t="shared" si="314"/>
        <v>73.129773664721327</v>
      </c>
      <c r="K583" s="60">
        <f t="shared" si="315"/>
        <v>73.129773664721327</v>
      </c>
    </row>
    <row r="584" spans="1:11">
      <c r="A584" s="185"/>
      <c r="B584" s="182"/>
      <c r="C584" s="26" t="s">
        <v>4</v>
      </c>
      <c r="D584" s="60">
        <v>11382111.6</v>
      </c>
      <c r="E584" s="60">
        <v>11540269</v>
      </c>
      <c r="F584" s="60">
        <v>11540269</v>
      </c>
      <c r="G584" s="60">
        <v>8439372.5999999996</v>
      </c>
      <c r="H584" s="60">
        <v>8439372.5999999996</v>
      </c>
      <c r="I584" s="60">
        <f t="shared" si="313"/>
        <v>74.145930883334515</v>
      </c>
      <c r="J584" s="60">
        <f t="shared" si="314"/>
        <v>73.129773664721327</v>
      </c>
      <c r="K584" s="60">
        <f t="shared" si="315"/>
        <v>73.129773664721327</v>
      </c>
    </row>
    <row r="585" spans="1:11" ht="30" customHeight="1">
      <c r="A585" s="185"/>
      <c r="B585" s="182"/>
      <c r="C585" s="26" t="s">
        <v>222</v>
      </c>
      <c r="D585" s="60">
        <v>0</v>
      </c>
      <c r="E585" s="60">
        <v>0</v>
      </c>
      <c r="F585" s="60">
        <v>0</v>
      </c>
      <c r="G585" s="60">
        <v>0</v>
      </c>
      <c r="H585" s="60">
        <v>0</v>
      </c>
      <c r="I585" s="60">
        <f t="shared" ref="I585:I691" si="352">IF(H585=0,0,H585/D585*100)</f>
        <v>0</v>
      </c>
      <c r="J585" s="60">
        <f t="shared" ref="J585:J691" si="353">IF(G585=0,0,G585/E585*100)</f>
        <v>0</v>
      </c>
      <c r="K585" s="60">
        <f t="shared" ref="K585:K691" si="354">IF(G585=0,0,G585/F585*100)</f>
        <v>0</v>
      </c>
    </row>
    <row r="586" spans="1:11" ht="36" customHeight="1">
      <c r="A586" s="185"/>
      <c r="B586" s="182"/>
      <c r="C586" s="26" t="s">
        <v>9</v>
      </c>
      <c r="D586" s="60">
        <v>0</v>
      </c>
      <c r="E586" s="60">
        <v>0</v>
      </c>
      <c r="F586" s="60">
        <v>0</v>
      </c>
      <c r="G586" s="60">
        <v>0</v>
      </c>
      <c r="H586" s="60">
        <v>0</v>
      </c>
      <c r="I586" s="60">
        <f t="shared" si="352"/>
        <v>0</v>
      </c>
      <c r="J586" s="60">
        <f t="shared" si="353"/>
        <v>0</v>
      </c>
      <c r="K586" s="60">
        <f t="shared" si="354"/>
        <v>0</v>
      </c>
    </row>
    <row r="587" spans="1:11" ht="30.75" customHeight="1">
      <c r="A587" s="185"/>
      <c r="B587" s="182"/>
      <c r="C587" s="26" t="s">
        <v>223</v>
      </c>
      <c r="D587" s="60">
        <v>0</v>
      </c>
      <c r="E587" s="60">
        <v>0</v>
      </c>
      <c r="F587" s="60">
        <v>0</v>
      </c>
      <c r="G587" s="60">
        <v>0</v>
      </c>
      <c r="H587" s="60">
        <v>0</v>
      </c>
      <c r="I587" s="60">
        <f t="shared" si="352"/>
        <v>0</v>
      </c>
      <c r="J587" s="60">
        <f t="shared" si="353"/>
        <v>0</v>
      </c>
      <c r="K587" s="60">
        <f t="shared" si="354"/>
        <v>0</v>
      </c>
    </row>
    <row r="588" spans="1:11" ht="30">
      <c r="A588" s="185"/>
      <c r="B588" s="182"/>
      <c r="C588" s="26" t="s">
        <v>252</v>
      </c>
      <c r="D588" s="60">
        <v>0</v>
      </c>
      <c r="E588" s="60">
        <v>0</v>
      </c>
      <c r="F588" s="60" t="s">
        <v>224</v>
      </c>
      <c r="G588" s="60" t="s">
        <v>224</v>
      </c>
      <c r="H588" s="60">
        <v>0</v>
      </c>
      <c r="I588" s="60">
        <f t="shared" si="352"/>
        <v>0</v>
      </c>
      <c r="J588" s="60" t="s">
        <v>224</v>
      </c>
      <c r="K588" s="60" t="s">
        <v>224</v>
      </c>
    </row>
    <row r="589" spans="1:11" ht="22.5" customHeight="1">
      <c r="A589" s="186"/>
      <c r="B589" s="183"/>
      <c r="C589" s="26" t="s">
        <v>253</v>
      </c>
      <c r="D589" s="60">
        <v>0</v>
      </c>
      <c r="E589" s="60">
        <v>0</v>
      </c>
      <c r="F589" s="60" t="s">
        <v>224</v>
      </c>
      <c r="G589" s="60" t="s">
        <v>224</v>
      </c>
      <c r="H589" s="60">
        <v>0</v>
      </c>
      <c r="I589" s="60">
        <f t="shared" si="352"/>
        <v>0</v>
      </c>
      <c r="J589" s="60" t="s">
        <v>224</v>
      </c>
      <c r="K589" s="60" t="s">
        <v>224</v>
      </c>
    </row>
    <row r="590" spans="1:11" ht="15.75" customHeight="1">
      <c r="A590" s="184" t="s">
        <v>112</v>
      </c>
      <c r="B590" s="181" t="s">
        <v>214</v>
      </c>
      <c r="C590" s="27" t="s">
        <v>3</v>
      </c>
      <c r="D590" s="60">
        <f>D591+D593+D595+D596</f>
        <v>80227.600000000006</v>
      </c>
      <c r="E590" s="60">
        <f>E591+E593+E595+E596</f>
        <v>80227.600000000006</v>
      </c>
      <c r="F590" s="60">
        <f t="shared" ref="F590" si="355">F591+F593</f>
        <v>80227.600000000006</v>
      </c>
      <c r="G590" s="60">
        <f t="shared" ref="G590" si="356">G591+G593</f>
        <v>55286.5</v>
      </c>
      <c r="H590" s="60">
        <f>H591+H593+H595+H596</f>
        <v>55286.5</v>
      </c>
      <c r="I590" s="60">
        <f t="shared" si="352"/>
        <v>68.912070160393682</v>
      </c>
      <c r="J590" s="60">
        <f t="shared" si="353"/>
        <v>68.912070160393682</v>
      </c>
      <c r="K590" s="60">
        <f t="shared" si="354"/>
        <v>68.912070160393682</v>
      </c>
    </row>
    <row r="591" spans="1:11" ht="18.75" customHeight="1">
      <c r="A591" s="185"/>
      <c r="B591" s="182"/>
      <c r="C591" s="26" t="s">
        <v>4</v>
      </c>
      <c r="D591" s="60">
        <v>80227.600000000006</v>
      </c>
      <c r="E591" s="60">
        <v>80227.600000000006</v>
      </c>
      <c r="F591" s="60">
        <v>80227.600000000006</v>
      </c>
      <c r="G591" s="60">
        <v>55286.5</v>
      </c>
      <c r="H591" s="60">
        <v>55286.5</v>
      </c>
      <c r="I591" s="60">
        <f t="shared" si="352"/>
        <v>68.912070160393682</v>
      </c>
      <c r="J591" s="60">
        <f t="shared" si="353"/>
        <v>68.912070160393682</v>
      </c>
      <c r="K591" s="60">
        <f t="shared" si="354"/>
        <v>68.912070160393682</v>
      </c>
    </row>
    <row r="592" spans="1:11" ht="48.75" customHeight="1">
      <c r="A592" s="185"/>
      <c r="B592" s="182"/>
      <c r="C592" s="26" t="s">
        <v>222</v>
      </c>
      <c r="D592" s="60">
        <v>0</v>
      </c>
      <c r="E592" s="60">
        <v>0</v>
      </c>
      <c r="F592" s="60">
        <v>0</v>
      </c>
      <c r="G592" s="60">
        <v>0</v>
      </c>
      <c r="H592" s="60">
        <v>0</v>
      </c>
      <c r="I592" s="60">
        <f t="shared" si="352"/>
        <v>0</v>
      </c>
      <c r="J592" s="60">
        <f t="shared" si="353"/>
        <v>0</v>
      </c>
      <c r="K592" s="60">
        <f t="shared" si="354"/>
        <v>0</v>
      </c>
    </row>
    <row r="593" spans="1:11" ht="30">
      <c r="A593" s="185"/>
      <c r="B593" s="182"/>
      <c r="C593" s="26" t="s">
        <v>9</v>
      </c>
      <c r="D593" s="60">
        <v>0</v>
      </c>
      <c r="E593" s="60">
        <v>0</v>
      </c>
      <c r="F593" s="60">
        <v>0</v>
      </c>
      <c r="G593" s="60">
        <v>0</v>
      </c>
      <c r="H593" s="60">
        <v>0</v>
      </c>
      <c r="I593" s="60">
        <f t="shared" si="352"/>
        <v>0</v>
      </c>
      <c r="J593" s="60">
        <f t="shared" si="353"/>
        <v>0</v>
      </c>
      <c r="K593" s="60">
        <f t="shared" si="354"/>
        <v>0</v>
      </c>
    </row>
    <row r="594" spans="1:11" ht="60">
      <c r="A594" s="185"/>
      <c r="B594" s="182"/>
      <c r="C594" s="26" t="s">
        <v>223</v>
      </c>
      <c r="D594" s="60">
        <v>0</v>
      </c>
      <c r="E594" s="60">
        <v>0</v>
      </c>
      <c r="F594" s="60">
        <v>0</v>
      </c>
      <c r="G594" s="60">
        <v>0</v>
      </c>
      <c r="H594" s="60">
        <v>0</v>
      </c>
      <c r="I594" s="60">
        <f t="shared" si="352"/>
        <v>0</v>
      </c>
      <c r="J594" s="60">
        <f t="shared" si="353"/>
        <v>0</v>
      </c>
      <c r="K594" s="60">
        <f t="shared" si="354"/>
        <v>0</v>
      </c>
    </row>
    <row r="595" spans="1:11" ht="30">
      <c r="A595" s="185"/>
      <c r="B595" s="182"/>
      <c r="C595" s="26" t="s">
        <v>252</v>
      </c>
      <c r="D595" s="60">
        <v>0</v>
      </c>
      <c r="E595" s="60">
        <v>0</v>
      </c>
      <c r="F595" s="60" t="s">
        <v>224</v>
      </c>
      <c r="G595" s="60" t="s">
        <v>224</v>
      </c>
      <c r="H595" s="60">
        <v>0</v>
      </c>
      <c r="I595" s="60">
        <f t="shared" si="352"/>
        <v>0</v>
      </c>
      <c r="J595" s="60" t="s">
        <v>224</v>
      </c>
      <c r="K595" s="60" t="s">
        <v>224</v>
      </c>
    </row>
    <row r="596" spans="1:11" ht="36.75" customHeight="1">
      <c r="A596" s="186"/>
      <c r="B596" s="183"/>
      <c r="C596" s="28" t="s">
        <v>253</v>
      </c>
      <c r="D596" s="60">
        <v>0</v>
      </c>
      <c r="E596" s="60">
        <v>0</v>
      </c>
      <c r="F596" s="60" t="s">
        <v>224</v>
      </c>
      <c r="G596" s="60" t="s">
        <v>224</v>
      </c>
      <c r="H596" s="60">
        <v>0</v>
      </c>
      <c r="I596" s="60">
        <f t="shared" si="352"/>
        <v>0</v>
      </c>
      <c r="J596" s="60" t="s">
        <v>224</v>
      </c>
      <c r="K596" s="60" t="s">
        <v>224</v>
      </c>
    </row>
    <row r="597" spans="1:11" ht="15.75" customHeight="1">
      <c r="A597" s="291" t="s">
        <v>132</v>
      </c>
      <c r="B597" s="277" t="s">
        <v>214</v>
      </c>
      <c r="C597" s="40" t="s">
        <v>3</v>
      </c>
      <c r="D597" s="74">
        <f>D598+D600+D602+D603</f>
        <v>295558.5</v>
      </c>
      <c r="E597" s="74">
        <f>E598+E600+E602+E603</f>
        <v>295558.5</v>
      </c>
      <c r="F597" s="74">
        <f t="shared" ref="F597" si="357">F598+F600</f>
        <v>295558.5</v>
      </c>
      <c r="G597" s="74">
        <f t="shared" ref="G597" si="358">G598+G600</f>
        <v>147327.5</v>
      </c>
      <c r="H597" s="74">
        <f>H598+H600+H602+H603</f>
        <v>147327.5</v>
      </c>
      <c r="I597" s="60">
        <f t="shared" si="352"/>
        <v>49.847153778355214</v>
      </c>
      <c r="J597" s="60">
        <f t="shared" si="353"/>
        <v>49.847153778355214</v>
      </c>
      <c r="K597" s="60">
        <f t="shared" si="354"/>
        <v>49.847153778355214</v>
      </c>
    </row>
    <row r="598" spans="1:11" ht="22.5" customHeight="1">
      <c r="A598" s="291"/>
      <c r="B598" s="278"/>
      <c r="C598" s="41" t="s">
        <v>4</v>
      </c>
      <c r="D598" s="74">
        <f>D605+D612</f>
        <v>295558.5</v>
      </c>
      <c r="E598" s="74">
        <f>E605+E612</f>
        <v>295558.5</v>
      </c>
      <c r="F598" s="74">
        <f t="shared" ref="F598:G601" si="359">F605+F612</f>
        <v>295558.5</v>
      </c>
      <c r="G598" s="74">
        <f t="shared" ref="G598:G599" si="360">G605+G612</f>
        <v>147327.5</v>
      </c>
      <c r="H598" s="74">
        <f t="shared" ref="H598:H603" si="361">H605+H612</f>
        <v>147327.5</v>
      </c>
      <c r="I598" s="60">
        <f t="shared" si="352"/>
        <v>49.847153778355214</v>
      </c>
      <c r="J598" s="60">
        <f t="shared" si="353"/>
        <v>49.847153778355214</v>
      </c>
      <c r="K598" s="60">
        <f t="shared" si="354"/>
        <v>49.847153778355214</v>
      </c>
    </row>
    <row r="599" spans="1:11" ht="28.5" customHeight="1">
      <c r="A599" s="291"/>
      <c r="B599" s="278"/>
      <c r="C599" s="41" t="s">
        <v>222</v>
      </c>
      <c r="D599" s="74">
        <f t="shared" ref="D599:D603" si="362">D606+D613</f>
        <v>0</v>
      </c>
      <c r="E599" s="74">
        <f t="shared" ref="E599" si="363">E606+E613</f>
        <v>0</v>
      </c>
      <c r="F599" s="74">
        <f t="shared" si="359"/>
        <v>0</v>
      </c>
      <c r="G599" s="74">
        <f t="shared" si="360"/>
        <v>0</v>
      </c>
      <c r="H599" s="74">
        <f t="shared" si="361"/>
        <v>0</v>
      </c>
      <c r="I599" s="60">
        <f t="shared" si="352"/>
        <v>0</v>
      </c>
      <c r="J599" s="60">
        <f t="shared" si="353"/>
        <v>0</v>
      </c>
      <c r="K599" s="60">
        <f t="shared" si="354"/>
        <v>0</v>
      </c>
    </row>
    <row r="600" spans="1:11" ht="30" customHeight="1">
      <c r="A600" s="291"/>
      <c r="B600" s="278"/>
      <c r="C600" s="41" t="s">
        <v>9</v>
      </c>
      <c r="D600" s="74">
        <f t="shared" si="362"/>
        <v>0</v>
      </c>
      <c r="E600" s="74">
        <f t="shared" ref="E600" si="364">E607+E614</f>
        <v>0</v>
      </c>
      <c r="F600" s="74">
        <f t="shared" si="359"/>
        <v>0</v>
      </c>
      <c r="G600" s="74">
        <f t="shared" ref="G600:G601" si="365">G607+G614</f>
        <v>0</v>
      </c>
      <c r="H600" s="74">
        <f t="shared" si="361"/>
        <v>0</v>
      </c>
      <c r="I600" s="60">
        <f t="shared" si="352"/>
        <v>0</v>
      </c>
      <c r="J600" s="60">
        <f t="shared" si="353"/>
        <v>0</v>
      </c>
      <c r="K600" s="60">
        <f t="shared" si="354"/>
        <v>0</v>
      </c>
    </row>
    <row r="601" spans="1:11" ht="30.75" customHeight="1">
      <c r="A601" s="291"/>
      <c r="B601" s="278"/>
      <c r="C601" s="41" t="s">
        <v>223</v>
      </c>
      <c r="D601" s="74">
        <f t="shared" si="362"/>
        <v>0</v>
      </c>
      <c r="E601" s="74">
        <f t="shared" ref="E601" si="366">E608+E615</f>
        <v>0</v>
      </c>
      <c r="F601" s="74">
        <f t="shared" si="359"/>
        <v>0</v>
      </c>
      <c r="G601" s="74">
        <f t="shared" si="365"/>
        <v>0</v>
      </c>
      <c r="H601" s="74">
        <f t="shared" si="361"/>
        <v>0</v>
      </c>
      <c r="I601" s="60">
        <f t="shared" si="352"/>
        <v>0</v>
      </c>
      <c r="J601" s="60">
        <f t="shared" si="353"/>
        <v>0</v>
      </c>
      <c r="K601" s="60">
        <f t="shared" si="354"/>
        <v>0</v>
      </c>
    </row>
    <row r="602" spans="1:11" ht="25.5" customHeight="1">
      <c r="A602" s="291"/>
      <c r="B602" s="278"/>
      <c r="C602" s="41" t="s">
        <v>252</v>
      </c>
      <c r="D602" s="74">
        <f t="shared" si="362"/>
        <v>0</v>
      </c>
      <c r="E602" s="74">
        <f t="shared" ref="E602" si="367">E609+E616</f>
        <v>0</v>
      </c>
      <c r="F602" s="74" t="s">
        <v>224</v>
      </c>
      <c r="G602" s="74" t="s">
        <v>224</v>
      </c>
      <c r="H602" s="74">
        <f t="shared" si="361"/>
        <v>0</v>
      </c>
      <c r="I602" s="60">
        <f t="shared" si="352"/>
        <v>0</v>
      </c>
      <c r="J602" s="60" t="s">
        <v>224</v>
      </c>
      <c r="K602" s="60" t="s">
        <v>224</v>
      </c>
    </row>
    <row r="603" spans="1:11" ht="21" customHeight="1">
      <c r="A603" s="291"/>
      <c r="B603" s="279"/>
      <c r="C603" s="41" t="s">
        <v>253</v>
      </c>
      <c r="D603" s="74">
        <f t="shared" si="362"/>
        <v>0</v>
      </c>
      <c r="E603" s="74">
        <f t="shared" ref="E603" si="368">E610+E617</f>
        <v>0</v>
      </c>
      <c r="F603" s="74" t="s">
        <v>224</v>
      </c>
      <c r="G603" s="74" t="s">
        <v>224</v>
      </c>
      <c r="H603" s="74">
        <f t="shared" si="361"/>
        <v>0</v>
      </c>
      <c r="I603" s="60">
        <f t="shared" si="352"/>
        <v>0</v>
      </c>
      <c r="J603" s="60" t="s">
        <v>224</v>
      </c>
      <c r="K603" s="60" t="s">
        <v>224</v>
      </c>
    </row>
    <row r="604" spans="1:11" ht="24" customHeight="1">
      <c r="A604" s="184" t="s">
        <v>113</v>
      </c>
      <c r="B604" s="181" t="s">
        <v>214</v>
      </c>
      <c r="C604" s="25" t="s">
        <v>3</v>
      </c>
      <c r="D604" s="60">
        <f>D605+D607+D609+D610</f>
        <v>275727.40000000002</v>
      </c>
      <c r="E604" s="60">
        <f>E605+E607+E609+E610</f>
        <v>275727.40000000002</v>
      </c>
      <c r="F604" s="60">
        <f t="shared" ref="F604" si="369">F605+F607</f>
        <v>275727.40000000002</v>
      </c>
      <c r="G604" s="60">
        <f t="shared" ref="G604" si="370">G605+G607</f>
        <v>135333.70000000001</v>
      </c>
      <c r="H604" s="60">
        <f>H605+H607+H609+H610</f>
        <v>135333.70000000001</v>
      </c>
      <c r="I604" s="60">
        <f t="shared" si="352"/>
        <v>49.082427063831886</v>
      </c>
      <c r="J604" s="60">
        <f t="shared" si="353"/>
        <v>49.082427063831886</v>
      </c>
      <c r="K604" s="60">
        <f t="shared" si="354"/>
        <v>49.082427063831886</v>
      </c>
    </row>
    <row r="605" spans="1:11" ht="24" customHeight="1">
      <c r="A605" s="185"/>
      <c r="B605" s="182"/>
      <c r="C605" s="26" t="s">
        <v>4</v>
      </c>
      <c r="D605" s="60">
        <v>275727.40000000002</v>
      </c>
      <c r="E605" s="60">
        <v>275727.40000000002</v>
      </c>
      <c r="F605" s="60">
        <v>275727.40000000002</v>
      </c>
      <c r="G605" s="60">
        <v>135333.70000000001</v>
      </c>
      <c r="H605" s="60">
        <v>135333.70000000001</v>
      </c>
      <c r="I605" s="60">
        <f t="shared" si="352"/>
        <v>49.082427063831886</v>
      </c>
      <c r="J605" s="60">
        <f t="shared" si="353"/>
        <v>49.082427063831886</v>
      </c>
      <c r="K605" s="60">
        <f t="shared" si="354"/>
        <v>49.082427063831886</v>
      </c>
    </row>
    <row r="606" spans="1:11" ht="32.25" customHeight="1">
      <c r="A606" s="185"/>
      <c r="B606" s="182"/>
      <c r="C606" s="26" t="s">
        <v>222</v>
      </c>
      <c r="D606" s="60">
        <v>0</v>
      </c>
      <c r="E606" s="60">
        <v>0</v>
      </c>
      <c r="F606" s="60">
        <v>0</v>
      </c>
      <c r="G606" s="60">
        <v>0</v>
      </c>
      <c r="H606" s="60">
        <v>0</v>
      </c>
      <c r="I606" s="60">
        <f t="shared" si="352"/>
        <v>0</v>
      </c>
      <c r="J606" s="60">
        <f t="shared" si="353"/>
        <v>0</v>
      </c>
      <c r="K606" s="60">
        <f t="shared" si="354"/>
        <v>0</v>
      </c>
    </row>
    <row r="607" spans="1:11" ht="33.75" customHeight="1">
      <c r="A607" s="185"/>
      <c r="B607" s="182"/>
      <c r="C607" s="26" t="s">
        <v>251</v>
      </c>
      <c r="D607" s="60">
        <v>0</v>
      </c>
      <c r="E607" s="60">
        <v>0</v>
      </c>
      <c r="F607" s="60">
        <v>0</v>
      </c>
      <c r="G607" s="60">
        <v>0</v>
      </c>
      <c r="H607" s="60">
        <v>0</v>
      </c>
      <c r="I607" s="60">
        <f t="shared" si="352"/>
        <v>0</v>
      </c>
      <c r="J607" s="60">
        <f t="shared" si="353"/>
        <v>0</v>
      </c>
      <c r="K607" s="60">
        <f t="shared" si="354"/>
        <v>0</v>
      </c>
    </row>
    <row r="608" spans="1:11" ht="32.25" customHeight="1">
      <c r="A608" s="185"/>
      <c r="B608" s="182"/>
      <c r="C608" s="26" t="s">
        <v>223</v>
      </c>
      <c r="D608" s="60">
        <v>0</v>
      </c>
      <c r="E608" s="60">
        <v>0</v>
      </c>
      <c r="F608" s="60">
        <v>0</v>
      </c>
      <c r="G608" s="60">
        <v>0</v>
      </c>
      <c r="H608" s="60">
        <v>0</v>
      </c>
      <c r="I608" s="60">
        <f t="shared" si="352"/>
        <v>0</v>
      </c>
      <c r="J608" s="60">
        <f t="shared" si="353"/>
        <v>0</v>
      </c>
      <c r="K608" s="60">
        <f t="shared" si="354"/>
        <v>0</v>
      </c>
    </row>
    <row r="609" spans="1:11" ht="20.25" customHeight="1">
      <c r="A609" s="185"/>
      <c r="B609" s="182"/>
      <c r="C609" s="26" t="s">
        <v>252</v>
      </c>
      <c r="D609" s="60">
        <v>0</v>
      </c>
      <c r="E609" s="60">
        <v>0</v>
      </c>
      <c r="F609" s="60" t="s">
        <v>224</v>
      </c>
      <c r="G609" s="60" t="s">
        <v>224</v>
      </c>
      <c r="H609" s="60">
        <v>0</v>
      </c>
      <c r="I609" s="60">
        <f t="shared" si="352"/>
        <v>0</v>
      </c>
      <c r="J609" s="60" t="s">
        <v>224</v>
      </c>
      <c r="K609" s="60" t="s">
        <v>224</v>
      </c>
    </row>
    <row r="610" spans="1:11" ht="24.75" customHeight="1">
      <c r="A610" s="186"/>
      <c r="B610" s="183"/>
      <c r="C610" s="26" t="s">
        <v>253</v>
      </c>
      <c r="D610" s="60">
        <v>0</v>
      </c>
      <c r="E610" s="60">
        <v>0</v>
      </c>
      <c r="F610" s="60" t="s">
        <v>224</v>
      </c>
      <c r="G610" s="60" t="s">
        <v>224</v>
      </c>
      <c r="H610" s="60">
        <v>0</v>
      </c>
      <c r="I610" s="60">
        <f t="shared" si="352"/>
        <v>0</v>
      </c>
      <c r="J610" s="60" t="s">
        <v>224</v>
      </c>
      <c r="K610" s="60" t="s">
        <v>224</v>
      </c>
    </row>
    <row r="611" spans="1:11" ht="24" customHeight="1">
      <c r="A611" s="306" t="s">
        <v>114</v>
      </c>
      <c r="B611" s="277" t="s">
        <v>214</v>
      </c>
      <c r="C611" s="40" t="s">
        <v>3</v>
      </c>
      <c r="D611" s="74">
        <f>D612+D614+D616+D617</f>
        <v>19831.099999999999</v>
      </c>
      <c r="E611" s="74">
        <f>E612+E614+E616+E617</f>
        <v>19831.099999999999</v>
      </c>
      <c r="F611" s="74">
        <f t="shared" ref="F611" si="371">F612+F614</f>
        <v>19831.099999999999</v>
      </c>
      <c r="G611" s="74">
        <f t="shared" ref="G611" si="372">G612+G614</f>
        <v>11993.8</v>
      </c>
      <c r="H611" s="74">
        <f>H612+H614+H616+H617</f>
        <v>11993.8</v>
      </c>
      <c r="I611" s="60">
        <f t="shared" si="352"/>
        <v>60.479751501429568</v>
      </c>
      <c r="J611" s="60">
        <f t="shared" si="353"/>
        <v>60.479751501429568</v>
      </c>
      <c r="K611" s="60">
        <f t="shared" si="354"/>
        <v>60.479751501429568</v>
      </c>
    </row>
    <row r="612" spans="1:11" ht="24" customHeight="1">
      <c r="A612" s="291"/>
      <c r="B612" s="278"/>
      <c r="C612" s="41" t="s">
        <v>4</v>
      </c>
      <c r="D612" s="74">
        <v>19831.099999999999</v>
      </c>
      <c r="E612" s="74">
        <v>19831.099999999999</v>
      </c>
      <c r="F612" s="74">
        <v>19831.099999999999</v>
      </c>
      <c r="G612" s="74">
        <v>11993.8</v>
      </c>
      <c r="H612" s="74">
        <v>11993.8</v>
      </c>
      <c r="I612" s="60">
        <f t="shared" si="352"/>
        <v>60.479751501429568</v>
      </c>
      <c r="J612" s="60">
        <f t="shared" si="353"/>
        <v>60.479751501429568</v>
      </c>
      <c r="K612" s="60">
        <f t="shared" si="354"/>
        <v>60.479751501429568</v>
      </c>
    </row>
    <row r="613" spans="1:11" ht="29.25" customHeight="1">
      <c r="A613" s="291"/>
      <c r="B613" s="278"/>
      <c r="C613" s="41" t="s">
        <v>222</v>
      </c>
      <c r="D613" s="74">
        <v>0</v>
      </c>
      <c r="E613" s="74">
        <v>0</v>
      </c>
      <c r="F613" s="74">
        <v>0</v>
      </c>
      <c r="G613" s="74">
        <v>0</v>
      </c>
      <c r="H613" s="74">
        <v>0</v>
      </c>
      <c r="I613" s="60">
        <f t="shared" si="352"/>
        <v>0</v>
      </c>
      <c r="J613" s="60">
        <f t="shared" si="353"/>
        <v>0</v>
      </c>
      <c r="K613" s="60">
        <f t="shared" si="354"/>
        <v>0</v>
      </c>
    </row>
    <row r="614" spans="1:11" ht="34.5" customHeight="1">
      <c r="A614" s="291"/>
      <c r="B614" s="278"/>
      <c r="C614" s="41" t="s">
        <v>251</v>
      </c>
      <c r="D614" s="74">
        <v>0</v>
      </c>
      <c r="E614" s="74">
        <v>0</v>
      </c>
      <c r="F614" s="74">
        <v>0</v>
      </c>
      <c r="G614" s="74">
        <v>0</v>
      </c>
      <c r="H614" s="74">
        <v>0</v>
      </c>
      <c r="I614" s="60">
        <f t="shared" si="352"/>
        <v>0</v>
      </c>
      <c r="J614" s="60">
        <f t="shared" si="353"/>
        <v>0</v>
      </c>
      <c r="K614" s="60">
        <f t="shared" si="354"/>
        <v>0</v>
      </c>
    </row>
    <row r="615" spans="1:11" ht="34.5" customHeight="1">
      <c r="A615" s="291"/>
      <c r="B615" s="278"/>
      <c r="C615" s="41" t="s">
        <v>223</v>
      </c>
      <c r="D615" s="74">
        <v>0</v>
      </c>
      <c r="E615" s="74">
        <v>0</v>
      </c>
      <c r="F615" s="74">
        <v>0</v>
      </c>
      <c r="G615" s="74">
        <v>0</v>
      </c>
      <c r="H615" s="74">
        <v>0</v>
      </c>
      <c r="I615" s="60">
        <f t="shared" si="352"/>
        <v>0</v>
      </c>
      <c r="J615" s="60">
        <f t="shared" si="353"/>
        <v>0</v>
      </c>
      <c r="K615" s="60">
        <f t="shared" si="354"/>
        <v>0</v>
      </c>
    </row>
    <row r="616" spans="1:11" ht="24" customHeight="1">
      <c r="A616" s="291"/>
      <c r="B616" s="278"/>
      <c r="C616" s="41" t="s">
        <v>252</v>
      </c>
      <c r="D616" s="74">
        <v>0</v>
      </c>
      <c r="E616" s="74">
        <v>0</v>
      </c>
      <c r="F616" s="74" t="s">
        <v>224</v>
      </c>
      <c r="G616" s="74" t="s">
        <v>224</v>
      </c>
      <c r="H616" s="74">
        <v>0</v>
      </c>
      <c r="I616" s="60">
        <f t="shared" si="352"/>
        <v>0</v>
      </c>
      <c r="J616" s="60" t="s">
        <v>224</v>
      </c>
      <c r="K616" s="60" t="s">
        <v>224</v>
      </c>
    </row>
    <row r="617" spans="1:11" ht="117" customHeight="1">
      <c r="A617" s="307"/>
      <c r="B617" s="279"/>
      <c r="C617" s="41" t="s">
        <v>253</v>
      </c>
      <c r="D617" s="74">
        <v>0</v>
      </c>
      <c r="E617" s="74">
        <v>0</v>
      </c>
      <c r="F617" s="74" t="s">
        <v>224</v>
      </c>
      <c r="G617" s="74" t="s">
        <v>224</v>
      </c>
      <c r="H617" s="74">
        <v>0</v>
      </c>
      <c r="I617" s="60">
        <f t="shared" si="352"/>
        <v>0</v>
      </c>
      <c r="J617" s="60" t="s">
        <v>224</v>
      </c>
      <c r="K617" s="60" t="s">
        <v>224</v>
      </c>
    </row>
    <row r="618" spans="1:11" ht="24.75" customHeight="1">
      <c r="A618" s="184" t="s">
        <v>131</v>
      </c>
      <c r="B618" s="181" t="s">
        <v>219</v>
      </c>
      <c r="C618" s="25" t="s">
        <v>3</v>
      </c>
      <c r="D618" s="60">
        <f>D619+D621+D623+D624</f>
        <v>3146.2</v>
      </c>
      <c r="E618" s="60">
        <f>E619+E621+E623+E624</f>
        <v>3146.2</v>
      </c>
      <c r="F618" s="60">
        <f t="shared" ref="F618" si="373">F619+F621</f>
        <v>3146.2</v>
      </c>
      <c r="G618" s="60">
        <f t="shared" ref="G618:H618" si="374">G619+G621</f>
        <v>3146.2</v>
      </c>
      <c r="H618" s="60">
        <f t="shared" si="374"/>
        <v>3146.2</v>
      </c>
      <c r="I618" s="60">
        <f t="shared" si="352"/>
        <v>100</v>
      </c>
      <c r="J618" s="60">
        <f t="shared" si="353"/>
        <v>100</v>
      </c>
      <c r="K618" s="60">
        <f t="shared" si="354"/>
        <v>100</v>
      </c>
    </row>
    <row r="619" spans="1:11" ht="21.75" customHeight="1">
      <c r="A619" s="185"/>
      <c r="B619" s="182"/>
      <c r="C619" s="26" t="s">
        <v>4</v>
      </c>
      <c r="D619" s="60">
        <v>346.1</v>
      </c>
      <c r="E619" s="60">
        <v>346.1</v>
      </c>
      <c r="F619" s="60">
        <v>346.1</v>
      </c>
      <c r="G619" s="60">
        <v>346.1</v>
      </c>
      <c r="H619" s="60">
        <v>346.1</v>
      </c>
      <c r="I619" s="60">
        <f t="shared" si="352"/>
        <v>100</v>
      </c>
      <c r="J619" s="60">
        <f t="shared" si="353"/>
        <v>100</v>
      </c>
      <c r="K619" s="60">
        <f t="shared" si="354"/>
        <v>100</v>
      </c>
    </row>
    <row r="620" spans="1:11" ht="30" customHeight="1">
      <c r="A620" s="185"/>
      <c r="B620" s="182"/>
      <c r="C620" s="26" t="s">
        <v>222</v>
      </c>
      <c r="D620" s="60">
        <v>346.1</v>
      </c>
      <c r="E620" s="60">
        <v>346.1</v>
      </c>
      <c r="F620" s="60">
        <v>346.1</v>
      </c>
      <c r="G620" s="60">
        <v>346.1</v>
      </c>
      <c r="H620" s="60">
        <v>346.1</v>
      </c>
      <c r="I620" s="60">
        <f t="shared" si="352"/>
        <v>100</v>
      </c>
      <c r="J620" s="60">
        <f t="shared" si="353"/>
        <v>100</v>
      </c>
      <c r="K620" s="60">
        <f t="shared" si="354"/>
        <v>100</v>
      </c>
    </row>
    <row r="621" spans="1:11" ht="30" customHeight="1">
      <c r="A621" s="185"/>
      <c r="B621" s="182"/>
      <c r="C621" s="26" t="s">
        <v>251</v>
      </c>
      <c r="D621" s="60">
        <v>2800.1</v>
      </c>
      <c r="E621" s="60">
        <v>2800.1</v>
      </c>
      <c r="F621" s="60">
        <v>2800.1</v>
      </c>
      <c r="G621" s="60">
        <v>2800.1</v>
      </c>
      <c r="H621" s="60">
        <v>2800.1</v>
      </c>
      <c r="I621" s="60">
        <f t="shared" si="352"/>
        <v>100</v>
      </c>
      <c r="J621" s="60">
        <f t="shared" si="353"/>
        <v>100</v>
      </c>
      <c r="K621" s="60">
        <f t="shared" si="354"/>
        <v>100</v>
      </c>
    </row>
    <row r="622" spans="1:11" ht="30" customHeight="1">
      <c r="A622" s="185"/>
      <c r="B622" s="182"/>
      <c r="C622" s="26" t="s">
        <v>223</v>
      </c>
      <c r="D622" s="60">
        <v>2800.1</v>
      </c>
      <c r="E622" s="60">
        <v>2800.1</v>
      </c>
      <c r="F622" s="60">
        <v>2800.1</v>
      </c>
      <c r="G622" s="60">
        <v>2800.1</v>
      </c>
      <c r="H622" s="60">
        <v>2800.1</v>
      </c>
      <c r="I622" s="60">
        <f t="shared" si="352"/>
        <v>100</v>
      </c>
      <c r="J622" s="60">
        <f t="shared" si="353"/>
        <v>100</v>
      </c>
      <c r="K622" s="60">
        <f t="shared" si="354"/>
        <v>100</v>
      </c>
    </row>
    <row r="623" spans="1:11" ht="21" customHeight="1">
      <c r="A623" s="185"/>
      <c r="B623" s="182"/>
      <c r="C623" s="26" t="s">
        <v>252</v>
      </c>
      <c r="D623" s="60">
        <v>0</v>
      </c>
      <c r="E623" s="60">
        <v>0</v>
      </c>
      <c r="F623" s="60" t="s">
        <v>224</v>
      </c>
      <c r="G623" s="60" t="s">
        <v>224</v>
      </c>
      <c r="H623" s="60">
        <v>0</v>
      </c>
      <c r="I623" s="60">
        <f t="shared" si="352"/>
        <v>0</v>
      </c>
      <c r="J623" s="60" t="s">
        <v>224</v>
      </c>
      <c r="K623" s="60" t="s">
        <v>224</v>
      </c>
    </row>
    <row r="624" spans="1:11" ht="24" customHeight="1">
      <c r="A624" s="186"/>
      <c r="B624" s="183"/>
      <c r="C624" s="26" t="s">
        <v>253</v>
      </c>
      <c r="D624" s="60">
        <v>0</v>
      </c>
      <c r="E624" s="60">
        <v>0</v>
      </c>
      <c r="F624" s="60" t="s">
        <v>224</v>
      </c>
      <c r="G624" s="60" t="s">
        <v>224</v>
      </c>
      <c r="H624" s="60">
        <v>0</v>
      </c>
      <c r="I624" s="60">
        <f t="shared" si="352"/>
        <v>0</v>
      </c>
      <c r="J624" s="60" t="s">
        <v>224</v>
      </c>
      <c r="K624" s="60" t="s">
        <v>224</v>
      </c>
    </row>
    <row r="625" spans="1:11" ht="26.25" customHeight="1">
      <c r="A625" s="184" t="s">
        <v>130</v>
      </c>
      <c r="B625" s="181" t="s">
        <v>219</v>
      </c>
      <c r="C625" s="25" t="s">
        <v>3</v>
      </c>
      <c r="D625" s="60">
        <f>D626+D628+D630+D631</f>
        <v>3152.5</v>
      </c>
      <c r="E625" s="60">
        <f>E626+E628+E630+E631</f>
        <v>3152.5</v>
      </c>
      <c r="F625" s="60">
        <f t="shared" ref="F625" si="375">F626+F628</f>
        <v>3146.2</v>
      </c>
      <c r="G625" s="60">
        <f t="shared" ref="G625" si="376">G626+G628</f>
        <v>1746.1</v>
      </c>
      <c r="H625" s="60">
        <f>H626+H628+H630+H631</f>
        <v>1746.1</v>
      </c>
      <c r="I625" s="60">
        <f t="shared" si="352"/>
        <v>55.387787470261699</v>
      </c>
      <c r="J625" s="60">
        <f t="shared" si="353"/>
        <v>55.387787470261699</v>
      </c>
      <c r="K625" s="60">
        <f t="shared" si="354"/>
        <v>55.498696840633144</v>
      </c>
    </row>
    <row r="626" spans="1:11" ht="24" customHeight="1">
      <c r="A626" s="185"/>
      <c r="B626" s="182"/>
      <c r="C626" s="26" t="s">
        <v>4</v>
      </c>
      <c r="D626" s="60">
        <v>346.1</v>
      </c>
      <c r="E626" s="60">
        <v>346.1</v>
      </c>
      <c r="F626" s="60">
        <v>346.1</v>
      </c>
      <c r="G626" s="60">
        <v>173</v>
      </c>
      <c r="H626" s="60">
        <v>173</v>
      </c>
      <c r="I626" s="60">
        <f t="shared" si="352"/>
        <v>49.985553308292396</v>
      </c>
      <c r="J626" s="60">
        <f t="shared" si="353"/>
        <v>49.985553308292396</v>
      </c>
      <c r="K626" s="60">
        <f t="shared" si="354"/>
        <v>49.985553308292396</v>
      </c>
    </row>
    <row r="627" spans="1:11" ht="30" customHeight="1">
      <c r="A627" s="185"/>
      <c r="B627" s="182"/>
      <c r="C627" s="26" t="s">
        <v>222</v>
      </c>
      <c r="D627" s="60">
        <v>346.1</v>
      </c>
      <c r="E627" s="60">
        <v>346.1</v>
      </c>
      <c r="F627" s="60">
        <v>346.1</v>
      </c>
      <c r="G627" s="60">
        <v>173</v>
      </c>
      <c r="H627" s="60">
        <v>173</v>
      </c>
      <c r="I627" s="60">
        <f t="shared" si="352"/>
        <v>49.985553308292396</v>
      </c>
      <c r="J627" s="60">
        <f t="shared" si="353"/>
        <v>49.985553308292396</v>
      </c>
      <c r="K627" s="60">
        <f t="shared" si="354"/>
        <v>49.985553308292396</v>
      </c>
    </row>
    <row r="628" spans="1:11" ht="30" customHeight="1">
      <c r="A628" s="185"/>
      <c r="B628" s="182"/>
      <c r="C628" s="26" t="s">
        <v>251</v>
      </c>
      <c r="D628" s="60">
        <v>2800.1</v>
      </c>
      <c r="E628" s="60">
        <v>2800.1</v>
      </c>
      <c r="F628" s="60">
        <v>2800.1</v>
      </c>
      <c r="G628" s="60">
        <v>1573.1</v>
      </c>
      <c r="H628" s="60">
        <v>1573.1</v>
      </c>
      <c r="I628" s="60">
        <f t="shared" si="352"/>
        <v>56.180136423699153</v>
      </c>
      <c r="J628" s="60">
        <f t="shared" si="353"/>
        <v>56.180136423699153</v>
      </c>
      <c r="K628" s="60">
        <f t="shared" si="354"/>
        <v>56.180136423699153</v>
      </c>
    </row>
    <row r="629" spans="1:11" ht="30" customHeight="1">
      <c r="A629" s="185"/>
      <c r="B629" s="182"/>
      <c r="C629" s="26" t="s">
        <v>223</v>
      </c>
      <c r="D629" s="60">
        <v>2800.1</v>
      </c>
      <c r="E629" s="60">
        <v>2800.1</v>
      </c>
      <c r="F629" s="60">
        <v>2800.1</v>
      </c>
      <c r="G629" s="60">
        <v>1573.1</v>
      </c>
      <c r="H629" s="60">
        <v>1573.1</v>
      </c>
      <c r="I629" s="60">
        <f t="shared" si="352"/>
        <v>56.180136423699153</v>
      </c>
      <c r="J629" s="60">
        <f t="shared" si="353"/>
        <v>56.180136423699153</v>
      </c>
      <c r="K629" s="60">
        <f t="shared" si="354"/>
        <v>56.180136423699153</v>
      </c>
    </row>
    <row r="630" spans="1:11" ht="21.75" customHeight="1">
      <c r="A630" s="185"/>
      <c r="B630" s="182"/>
      <c r="C630" s="26" t="s">
        <v>252</v>
      </c>
      <c r="D630" s="60">
        <v>6.3</v>
      </c>
      <c r="E630" s="60">
        <v>6.3</v>
      </c>
      <c r="F630" s="60" t="s">
        <v>224</v>
      </c>
      <c r="G630" s="60" t="s">
        <v>224</v>
      </c>
      <c r="H630" s="60">
        <v>0</v>
      </c>
      <c r="I630" s="60">
        <f t="shared" si="352"/>
        <v>0</v>
      </c>
      <c r="J630" s="60" t="s">
        <v>224</v>
      </c>
      <c r="K630" s="60" t="s">
        <v>224</v>
      </c>
    </row>
    <row r="631" spans="1:11" ht="24" customHeight="1">
      <c r="A631" s="186"/>
      <c r="B631" s="183"/>
      <c r="C631" s="26" t="s">
        <v>253</v>
      </c>
      <c r="D631" s="60">
        <v>0</v>
      </c>
      <c r="E631" s="60">
        <v>0</v>
      </c>
      <c r="F631" s="60" t="s">
        <v>224</v>
      </c>
      <c r="G631" s="60" t="s">
        <v>224</v>
      </c>
      <c r="H631" s="60">
        <v>0</v>
      </c>
      <c r="I631" s="60">
        <f t="shared" si="352"/>
        <v>0</v>
      </c>
      <c r="J631" s="60" t="s">
        <v>224</v>
      </c>
      <c r="K631" s="60" t="s">
        <v>224</v>
      </c>
    </row>
    <row r="632" spans="1:11" ht="21" customHeight="1">
      <c r="A632" s="184" t="s">
        <v>129</v>
      </c>
      <c r="B632" s="181" t="s">
        <v>220</v>
      </c>
      <c r="C632" s="27" t="s">
        <v>3</v>
      </c>
      <c r="D632" s="60">
        <f>D633+D635+D637+D638</f>
        <v>2500</v>
      </c>
      <c r="E632" s="60">
        <f>E633+E635+E637+E638</f>
        <v>2500</v>
      </c>
      <c r="F632" s="60">
        <f t="shared" ref="F632" si="377">F633+F635</f>
        <v>1250</v>
      </c>
      <c r="G632" s="60">
        <f t="shared" ref="G632" si="378">G633+G635</f>
        <v>0</v>
      </c>
      <c r="H632" s="60">
        <f>H633+H635+H637+H638</f>
        <v>0</v>
      </c>
      <c r="I632" s="60">
        <f t="shared" si="352"/>
        <v>0</v>
      </c>
      <c r="J632" s="60">
        <f t="shared" si="353"/>
        <v>0</v>
      </c>
      <c r="K632" s="60">
        <f t="shared" si="354"/>
        <v>0</v>
      </c>
    </row>
    <row r="633" spans="1:11" ht="22.5" customHeight="1">
      <c r="A633" s="185"/>
      <c r="B633" s="182"/>
      <c r="C633" s="26" t="s">
        <v>4</v>
      </c>
      <c r="D633" s="60">
        <v>2500</v>
      </c>
      <c r="E633" s="60">
        <v>2500</v>
      </c>
      <c r="F633" s="60">
        <v>1250</v>
      </c>
      <c r="G633" s="60">
        <v>0</v>
      </c>
      <c r="H633" s="60">
        <v>0</v>
      </c>
      <c r="I633" s="60">
        <f t="shared" si="352"/>
        <v>0</v>
      </c>
      <c r="J633" s="60">
        <f t="shared" si="353"/>
        <v>0</v>
      </c>
      <c r="K633" s="60">
        <f t="shared" si="354"/>
        <v>0</v>
      </c>
    </row>
    <row r="634" spans="1:11" ht="29.25" customHeight="1">
      <c r="A634" s="185"/>
      <c r="B634" s="182"/>
      <c r="C634" s="26" t="s">
        <v>222</v>
      </c>
      <c r="D634" s="60">
        <v>0</v>
      </c>
      <c r="E634" s="60">
        <v>0</v>
      </c>
      <c r="F634" s="60">
        <v>0</v>
      </c>
      <c r="G634" s="60">
        <v>0</v>
      </c>
      <c r="H634" s="60">
        <v>0</v>
      </c>
      <c r="I634" s="60">
        <f t="shared" si="352"/>
        <v>0</v>
      </c>
      <c r="J634" s="60">
        <f t="shared" si="353"/>
        <v>0</v>
      </c>
      <c r="K634" s="60">
        <f t="shared" si="354"/>
        <v>0</v>
      </c>
    </row>
    <row r="635" spans="1:11" ht="32.25" customHeight="1">
      <c r="A635" s="185"/>
      <c r="B635" s="182"/>
      <c r="C635" s="26" t="s">
        <v>251</v>
      </c>
      <c r="D635" s="60">
        <v>0</v>
      </c>
      <c r="E635" s="60">
        <v>0</v>
      </c>
      <c r="F635" s="60">
        <v>0</v>
      </c>
      <c r="G635" s="60">
        <v>0</v>
      </c>
      <c r="H635" s="60">
        <v>0</v>
      </c>
      <c r="I635" s="60">
        <f t="shared" si="352"/>
        <v>0</v>
      </c>
      <c r="J635" s="60">
        <f t="shared" si="353"/>
        <v>0</v>
      </c>
      <c r="K635" s="60">
        <f t="shared" si="354"/>
        <v>0</v>
      </c>
    </row>
    <row r="636" spans="1:11" ht="32.25" customHeight="1">
      <c r="A636" s="185"/>
      <c r="B636" s="182"/>
      <c r="C636" s="26" t="s">
        <v>223</v>
      </c>
      <c r="D636" s="60">
        <v>0</v>
      </c>
      <c r="E636" s="60">
        <v>0</v>
      </c>
      <c r="F636" s="60">
        <v>0</v>
      </c>
      <c r="G636" s="60">
        <v>0</v>
      </c>
      <c r="H636" s="60">
        <v>0</v>
      </c>
      <c r="I636" s="60">
        <f t="shared" si="352"/>
        <v>0</v>
      </c>
      <c r="J636" s="60">
        <f t="shared" si="353"/>
        <v>0</v>
      </c>
      <c r="K636" s="60">
        <f t="shared" si="354"/>
        <v>0</v>
      </c>
    </row>
    <row r="637" spans="1:11" ht="18.75" customHeight="1">
      <c r="A637" s="185"/>
      <c r="B637" s="182"/>
      <c r="C637" s="26" t="s">
        <v>252</v>
      </c>
      <c r="D637" s="60">
        <v>0</v>
      </c>
      <c r="E637" s="60">
        <v>0</v>
      </c>
      <c r="F637" s="60" t="s">
        <v>224</v>
      </c>
      <c r="G637" s="60" t="s">
        <v>224</v>
      </c>
      <c r="H637" s="60">
        <v>0</v>
      </c>
      <c r="I637" s="60">
        <f t="shared" si="352"/>
        <v>0</v>
      </c>
      <c r="J637" s="60" t="s">
        <v>224</v>
      </c>
      <c r="K637" s="60" t="s">
        <v>224</v>
      </c>
    </row>
    <row r="638" spans="1:11" ht="21.75" customHeight="1">
      <c r="A638" s="186"/>
      <c r="B638" s="183"/>
      <c r="C638" s="28" t="s">
        <v>253</v>
      </c>
      <c r="D638" s="60">
        <v>0</v>
      </c>
      <c r="E638" s="60">
        <v>0</v>
      </c>
      <c r="F638" s="60" t="s">
        <v>224</v>
      </c>
      <c r="G638" s="60" t="s">
        <v>224</v>
      </c>
      <c r="H638" s="60">
        <v>0</v>
      </c>
      <c r="I638" s="60">
        <f t="shared" si="352"/>
        <v>0</v>
      </c>
      <c r="J638" s="60" t="s">
        <v>224</v>
      </c>
      <c r="K638" s="60" t="s">
        <v>224</v>
      </c>
    </row>
    <row r="639" spans="1:11" ht="15.75" customHeight="1">
      <c r="A639" s="185" t="s">
        <v>35</v>
      </c>
      <c r="B639" s="181" t="s">
        <v>214</v>
      </c>
      <c r="C639" s="25" t="s">
        <v>3</v>
      </c>
      <c r="D639" s="60">
        <f>D640+D642+D644+D645</f>
        <v>0</v>
      </c>
      <c r="E639" s="60">
        <f>E640+E642+E644+E645</f>
        <v>0</v>
      </c>
      <c r="F639" s="60">
        <f t="shared" ref="F639" si="379">F640+F642</f>
        <v>0</v>
      </c>
      <c r="G639" s="60">
        <f t="shared" ref="G639" si="380">G640+G642</f>
        <v>0</v>
      </c>
      <c r="H639" s="60">
        <f>H640+H642+H644+H645</f>
        <v>0</v>
      </c>
      <c r="I639" s="60">
        <f t="shared" si="352"/>
        <v>0</v>
      </c>
      <c r="J639" s="60">
        <f t="shared" si="353"/>
        <v>0</v>
      </c>
      <c r="K639" s="60">
        <f t="shared" si="354"/>
        <v>0</v>
      </c>
    </row>
    <row r="640" spans="1:11" ht="15.75" customHeight="1">
      <c r="A640" s="185"/>
      <c r="B640" s="182"/>
      <c r="C640" s="26" t="s">
        <v>4</v>
      </c>
      <c r="D640" s="60">
        <v>0</v>
      </c>
      <c r="E640" s="60">
        <v>0</v>
      </c>
      <c r="F640" s="60">
        <v>0</v>
      </c>
      <c r="G640" s="60">
        <v>0</v>
      </c>
      <c r="H640" s="60">
        <v>0</v>
      </c>
      <c r="I640" s="60">
        <f t="shared" si="352"/>
        <v>0</v>
      </c>
      <c r="J640" s="60">
        <f t="shared" si="353"/>
        <v>0</v>
      </c>
      <c r="K640" s="60">
        <f t="shared" si="354"/>
        <v>0</v>
      </c>
    </row>
    <row r="641" spans="1:11" ht="32.25" customHeight="1">
      <c r="A641" s="185"/>
      <c r="B641" s="182"/>
      <c r="C641" s="26" t="s">
        <v>222</v>
      </c>
      <c r="D641" s="60">
        <v>0</v>
      </c>
      <c r="E641" s="60">
        <v>0</v>
      </c>
      <c r="F641" s="60">
        <v>0</v>
      </c>
      <c r="G641" s="60">
        <v>0</v>
      </c>
      <c r="H641" s="60">
        <v>0</v>
      </c>
      <c r="I641" s="60">
        <f t="shared" si="352"/>
        <v>0</v>
      </c>
      <c r="J641" s="60">
        <f t="shared" si="353"/>
        <v>0</v>
      </c>
      <c r="K641" s="60">
        <f t="shared" si="354"/>
        <v>0</v>
      </c>
    </row>
    <row r="642" spans="1:11" ht="31.5" customHeight="1">
      <c r="A642" s="185"/>
      <c r="B642" s="182"/>
      <c r="C642" s="26" t="s">
        <v>251</v>
      </c>
      <c r="D642" s="60">
        <v>0</v>
      </c>
      <c r="E642" s="60">
        <v>0</v>
      </c>
      <c r="F642" s="60">
        <v>0</v>
      </c>
      <c r="G642" s="60">
        <v>0</v>
      </c>
      <c r="H642" s="60">
        <v>0</v>
      </c>
      <c r="I642" s="60">
        <f t="shared" si="352"/>
        <v>0</v>
      </c>
      <c r="J642" s="60">
        <f t="shared" si="353"/>
        <v>0</v>
      </c>
      <c r="K642" s="60">
        <f t="shared" si="354"/>
        <v>0</v>
      </c>
    </row>
    <row r="643" spans="1:11" ht="29.25" customHeight="1">
      <c r="A643" s="185"/>
      <c r="B643" s="182"/>
      <c r="C643" s="26" t="s">
        <v>223</v>
      </c>
      <c r="D643" s="60">
        <v>0</v>
      </c>
      <c r="E643" s="60">
        <v>0</v>
      </c>
      <c r="F643" s="60">
        <v>0</v>
      </c>
      <c r="G643" s="60">
        <v>0</v>
      </c>
      <c r="H643" s="60">
        <v>0</v>
      </c>
      <c r="I643" s="60">
        <f t="shared" si="352"/>
        <v>0</v>
      </c>
      <c r="J643" s="60">
        <f t="shared" si="353"/>
        <v>0</v>
      </c>
      <c r="K643" s="60">
        <f t="shared" si="354"/>
        <v>0</v>
      </c>
    </row>
    <row r="644" spans="1:11" ht="15.75" customHeight="1">
      <c r="A644" s="185"/>
      <c r="B644" s="182"/>
      <c r="C644" s="26" t="s">
        <v>252</v>
      </c>
      <c r="D644" s="60">
        <v>0</v>
      </c>
      <c r="E644" s="60">
        <v>0</v>
      </c>
      <c r="F644" s="60" t="s">
        <v>224</v>
      </c>
      <c r="G644" s="60" t="s">
        <v>224</v>
      </c>
      <c r="H644" s="60">
        <v>0</v>
      </c>
      <c r="I644" s="60">
        <f t="shared" si="352"/>
        <v>0</v>
      </c>
      <c r="J644" s="60" t="s">
        <v>224</v>
      </c>
      <c r="K644" s="60" t="s">
        <v>224</v>
      </c>
    </row>
    <row r="645" spans="1:11" ht="25.5" customHeight="1">
      <c r="A645" s="185"/>
      <c r="B645" s="182"/>
      <c r="C645" s="28" t="s">
        <v>253</v>
      </c>
      <c r="D645" s="61">
        <v>0</v>
      </c>
      <c r="E645" s="61">
        <v>0</v>
      </c>
      <c r="F645" s="61" t="s">
        <v>224</v>
      </c>
      <c r="G645" s="61" t="s">
        <v>224</v>
      </c>
      <c r="H645" s="61">
        <v>0</v>
      </c>
      <c r="I645" s="61">
        <f t="shared" si="352"/>
        <v>0</v>
      </c>
      <c r="J645" s="61" t="s">
        <v>224</v>
      </c>
      <c r="K645" s="61" t="s">
        <v>224</v>
      </c>
    </row>
    <row r="646" spans="1:11" ht="18.75" customHeight="1">
      <c r="A646" s="187" t="s">
        <v>232</v>
      </c>
      <c r="B646" s="181" t="s">
        <v>214</v>
      </c>
      <c r="C646" s="25" t="s">
        <v>3</v>
      </c>
      <c r="D646" s="60">
        <f>D647+D649+D651+D652</f>
        <v>0</v>
      </c>
      <c r="E646" s="60">
        <f t="shared" ref="E646:H646" si="381">E647+E649+E651+E652</f>
        <v>0</v>
      </c>
      <c r="F646" s="60">
        <f>F647+F649</f>
        <v>0</v>
      </c>
      <c r="G646" s="60">
        <f>G647+G649</f>
        <v>0</v>
      </c>
      <c r="H646" s="60">
        <f t="shared" si="381"/>
        <v>0</v>
      </c>
      <c r="I646" s="60">
        <f t="shared" si="352"/>
        <v>0</v>
      </c>
      <c r="J646" s="60">
        <f t="shared" si="353"/>
        <v>0</v>
      </c>
      <c r="K646" s="60">
        <f t="shared" si="354"/>
        <v>0</v>
      </c>
    </row>
    <row r="647" spans="1:11" ht="19.5" customHeight="1">
      <c r="A647" s="187"/>
      <c r="B647" s="182"/>
      <c r="C647" s="26" t="s">
        <v>4</v>
      </c>
      <c r="D647" s="60">
        <v>0</v>
      </c>
      <c r="E647" s="60">
        <v>0</v>
      </c>
      <c r="F647" s="60">
        <v>0</v>
      </c>
      <c r="G647" s="60">
        <v>0</v>
      </c>
      <c r="H647" s="60">
        <v>0</v>
      </c>
      <c r="I647" s="60">
        <f t="shared" si="352"/>
        <v>0</v>
      </c>
      <c r="J647" s="60">
        <f t="shared" si="353"/>
        <v>0</v>
      </c>
      <c r="K647" s="60">
        <f t="shared" si="354"/>
        <v>0</v>
      </c>
    </row>
    <row r="648" spans="1:11" ht="30" customHeight="1">
      <c r="A648" s="187"/>
      <c r="B648" s="182"/>
      <c r="C648" s="26" t="s">
        <v>222</v>
      </c>
      <c r="D648" s="60">
        <v>0</v>
      </c>
      <c r="E648" s="60">
        <v>0</v>
      </c>
      <c r="F648" s="60">
        <v>0</v>
      </c>
      <c r="G648" s="60">
        <v>0</v>
      </c>
      <c r="H648" s="60">
        <v>0</v>
      </c>
      <c r="I648" s="60">
        <f t="shared" si="352"/>
        <v>0</v>
      </c>
      <c r="J648" s="60">
        <f t="shared" si="353"/>
        <v>0</v>
      </c>
      <c r="K648" s="60">
        <f t="shared" si="354"/>
        <v>0</v>
      </c>
    </row>
    <row r="649" spans="1:11" ht="29.25" customHeight="1">
      <c r="A649" s="187"/>
      <c r="B649" s="182"/>
      <c r="C649" s="26" t="s">
        <v>9</v>
      </c>
      <c r="D649" s="60">
        <v>0</v>
      </c>
      <c r="E649" s="60">
        <v>0</v>
      </c>
      <c r="F649" s="60">
        <v>0</v>
      </c>
      <c r="G649" s="60">
        <v>0</v>
      </c>
      <c r="H649" s="60">
        <v>0</v>
      </c>
      <c r="I649" s="60">
        <f t="shared" si="352"/>
        <v>0</v>
      </c>
      <c r="J649" s="60">
        <f t="shared" si="353"/>
        <v>0</v>
      </c>
      <c r="K649" s="60">
        <f t="shared" si="354"/>
        <v>0</v>
      </c>
    </row>
    <row r="650" spans="1:11" ht="33" customHeight="1">
      <c r="A650" s="187"/>
      <c r="B650" s="182"/>
      <c r="C650" s="26" t="s">
        <v>223</v>
      </c>
      <c r="D650" s="60">
        <v>0</v>
      </c>
      <c r="E650" s="60">
        <v>0</v>
      </c>
      <c r="F650" s="60">
        <v>0</v>
      </c>
      <c r="G650" s="60">
        <v>0</v>
      </c>
      <c r="H650" s="60">
        <v>0</v>
      </c>
      <c r="I650" s="60">
        <f t="shared" si="352"/>
        <v>0</v>
      </c>
      <c r="J650" s="60">
        <f t="shared" si="353"/>
        <v>0</v>
      </c>
      <c r="K650" s="60">
        <f t="shared" si="354"/>
        <v>0</v>
      </c>
    </row>
    <row r="651" spans="1:11" ht="19.5" customHeight="1">
      <c r="A651" s="187"/>
      <c r="B651" s="182"/>
      <c r="C651" s="26" t="s">
        <v>252</v>
      </c>
      <c r="D651" s="60">
        <v>0</v>
      </c>
      <c r="E651" s="60">
        <v>0</v>
      </c>
      <c r="F651" s="60" t="s">
        <v>224</v>
      </c>
      <c r="G651" s="60" t="s">
        <v>224</v>
      </c>
      <c r="H651" s="60">
        <v>0</v>
      </c>
      <c r="I651" s="60">
        <f t="shared" si="352"/>
        <v>0</v>
      </c>
      <c r="J651" s="60" t="s">
        <v>224</v>
      </c>
      <c r="K651" s="60" t="s">
        <v>224</v>
      </c>
    </row>
    <row r="652" spans="1:11" ht="23.25" customHeight="1">
      <c r="A652" s="187"/>
      <c r="B652" s="182"/>
      <c r="C652" s="28" t="s">
        <v>253</v>
      </c>
      <c r="D652" s="60">
        <v>0</v>
      </c>
      <c r="E652" s="60">
        <v>0</v>
      </c>
      <c r="F652" s="61" t="s">
        <v>224</v>
      </c>
      <c r="G652" s="61" t="s">
        <v>224</v>
      </c>
      <c r="H652" s="60">
        <v>0</v>
      </c>
      <c r="I652" s="60">
        <f t="shared" si="352"/>
        <v>0</v>
      </c>
      <c r="J652" s="60" t="s">
        <v>224</v>
      </c>
      <c r="K652" s="60" t="s">
        <v>224</v>
      </c>
    </row>
    <row r="653" spans="1:11" ht="18.75" customHeight="1">
      <c r="A653" s="205" t="s">
        <v>233</v>
      </c>
      <c r="B653" s="181" t="s">
        <v>214</v>
      </c>
      <c r="C653" s="25" t="s">
        <v>3</v>
      </c>
      <c r="D653" s="60">
        <f>D654+D656+D658+D659</f>
        <v>225200</v>
      </c>
      <c r="E653" s="60">
        <f>E654+E656+E658+E659</f>
        <v>225200</v>
      </c>
      <c r="F653" s="60">
        <f>F654+F656</f>
        <v>225200</v>
      </c>
      <c r="G653" s="60">
        <f>G654+G656</f>
        <v>67560</v>
      </c>
      <c r="H653" s="60">
        <f t="shared" ref="H653" si="382">H654+H656+H658+H659</f>
        <v>67560</v>
      </c>
      <c r="I653" s="60">
        <f t="shared" si="352"/>
        <v>30</v>
      </c>
      <c r="J653" s="60">
        <f t="shared" si="353"/>
        <v>30</v>
      </c>
      <c r="K653" s="60">
        <f t="shared" si="354"/>
        <v>30</v>
      </c>
    </row>
    <row r="654" spans="1:11" ht="17.25" customHeight="1">
      <c r="A654" s="206"/>
      <c r="B654" s="182"/>
      <c r="C654" s="26" t="s">
        <v>4</v>
      </c>
      <c r="D654" s="60">
        <f>D661+D668</f>
        <v>225200</v>
      </c>
      <c r="E654" s="60">
        <f t="shared" ref="E654:H654" si="383">E661+E668</f>
        <v>225200</v>
      </c>
      <c r="F654" s="60">
        <f t="shared" si="383"/>
        <v>225200</v>
      </c>
      <c r="G654" s="60">
        <f>G661+G668</f>
        <v>67560</v>
      </c>
      <c r="H654" s="60">
        <f t="shared" si="383"/>
        <v>67560</v>
      </c>
      <c r="I654" s="60">
        <f t="shared" si="352"/>
        <v>30</v>
      </c>
      <c r="J654" s="60">
        <f t="shared" si="353"/>
        <v>30</v>
      </c>
      <c r="K654" s="60">
        <f t="shared" si="354"/>
        <v>30</v>
      </c>
    </row>
    <row r="655" spans="1:11" ht="29.25" customHeight="1">
      <c r="A655" s="206"/>
      <c r="B655" s="182"/>
      <c r="C655" s="26" t="s">
        <v>222</v>
      </c>
      <c r="D655" s="60">
        <f t="shared" ref="D655:H659" si="384">D662+D669</f>
        <v>0</v>
      </c>
      <c r="E655" s="60">
        <f t="shared" si="384"/>
        <v>0</v>
      </c>
      <c r="F655" s="60">
        <f t="shared" si="384"/>
        <v>0</v>
      </c>
      <c r="G655" s="60">
        <f t="shared" si="384"/>
        <v>0</v>
      </c>
      <c r="H655" s="60">
        <f t="shared" si="384"/>
        <v>0</v>
      </c>
      <c r="I655" s="60">
        <f t="shared" si="352"/>
        <v>0</v>
      </c>
      <c r="J655" s="60">
        <f t="shared" si="353"/>
        <v>0</v>
      </c>
      <c r="K655" s="60">
        <f t="shared" si="354"/>
        <v>0</v>
      </c>
    </row>
    <row r="656" spans="1:11" ht="30.75" customHeight="1">
      <c r="A656" s="206"/>
      <c r="B656" s="182"/>
      <c r="C656" s="26" t="s">
        <v>251</v>
      </c>
      <c r="D656" s="60">
        <f t="shared" si="384"/>
        <v>0</v>
      </c>
      <c r="E656" s="60">
        <f t="shared" si="384"/>
        <v>0</v>
      </c>
      <c r="F656" s="60">
        <f t="shared" si="384"/>
        <v>0</v>
      </c>
      <c r="G656" s="60">
        <f t="shared" si="384"/>
        <v>0</v>
      </c>
      <c r="H656" s="60">
        <f t="shared" si="384"/>
        <v>0</v>
      </c>
      <c r="I656" s="60">
        <f t="shared" si="352"/>
        <v>0</v>
      </c>
      <c r="J656" s="60">
        <f t="shared" si="353"/>
        <v>0</v>
      </c>
      <c r="K656" s="60">
        <f t="shared" si="354"/>
        <v>0</v>
      </c>
    </row>
    <row r="657" spans="1:11" ht="28.5" customHeight="1">
      <c r="A657" s="206"/>
      <c r="B657" s="182"/>
      <c r="C657" s="26" t="s">
        <v>223</v>
      </c>
      <c r="D657" s="60">
        <f t="shared" si="384"/>
        <v>0</v>
      </c>
      <c r="E657" s="60">
        <f t="shared" si="384"/>
        <v>0</v>
      </c>
      <c r="F657" s="60">
        <f t="shared" si="384"/>
        <v>0</v>
      </c>
      <c r="G657" s="60">
        <f t="shared" si="384"/>
        <v>0</v>
      </c>
      <c r="H657" s="60">
        <f t="shared" si="384"/>
        <v>0</v>
      </c>
      <c r="I657" s="60">
        <f t="shared" si="352"/>
        <v>0</v>
      </c>
      <c r="J657" s="60">
        <f t="shared" si="353"/>
        <v>0</v>
      </c>
      <c r="K657" s="60">
        <f t="shared" si="354"/>
        <v>0</v>
      </c>
    </row>
    <row r="658" spans="1:11" ht="19.5" customHeight="1">
      <c r="A658" s="206"/>
      <c r="B658" s="182"/>
      <c r="C658" s="26" t="s">
        <v>252</v>
      </c>
      <c r="D658" s="60">
        <f t="shared" si="384"/>
        <v>0</v>
      </c>
      <c r="E658" s="60">
        <f t="shared" si="384"/>
        <v>0</v>
      </c>
      <c r="F658" s="60" t="s">
        <v>224</v>
      </c>
      <c r="G658" s="60" t="s">
        <v>224</v>
      </c>
      <c r="H658" s="60">
        <f t="shared" ref="H658" si="385">H665+H672</f>
        <v>0</v>
      </c>
      <c r="I658" s="60">
        <f t="shared" si="352"/>
        <v>0</v>
      </c>
      <c r="J658" s="60" t="s">
        <v>224</v>
      </c>
      <c r="K658" s="60" t="s">
        <v>224</v>
      </c>
    </row>
    <row r="659" spans="1:11" ht="21" customHeight="1">
      <c r="A659" s="207"/>
      <c r="B659" s="182"/>
      <c r="C659" s="28" t="s">
        <v>253</v>
      </c>
      <c r="D659" s="60">
        <f t="shared" si="384"/>
        <v>0</v>
      </c>
      <c r="E659" s="60">
        <f t="shared" si="384"/>
        <v>0</v>
      </c>
      <c r="F659" s="61" t="s">
        <v>224</v>
      </c>
      <c r="G659" s="61" t="s">
        <v>224</v>
      </c>
      <c r="H659" s="60">
        <f t="shared" ref="H659" si="386">H666+H673</f>
        <v>0</v>
      </c>
      <c r="I659" s="60">
        <f t="shared" si="352"/>
        <v>0</v>
      </c>
      <c r="J659" s="60" t="s">
        <v>224</v>
      </c>
      <c r="K659" s="60" t="s">
        <v>224</v>
      </c>
    </row>
    <row r="660" spans="1:11" ht="21" customHeight="1">
      <c r="A660" s="205" t="s">
        <v>234</v>
      </c>
      <c r="B660" s="181" t="s">
        <v>214</v>
      </c>
      <c r="C660" s="25" t="s">
        <v>3</v>
      </c>
      <c r="D660" s="60">
        <f>D661+D663+D665+D666</f>
        <v>200000</v>
      </c>
      <c r="E660" s="60">
        <f>E661+E663+E665+E666</f>
        <v>200000</v>
      </c>
      <c r="F660" s="60">
        <f>F661+F663</f>
        <v>200000</v>
      </c>
      <c r="G660" s="60">
        <f>G661+G663</f>
        <v>60780</v>
      </c>
      <c r="H660" s="60">
        <f t="shared" ref="H660" si="387">H661+H663+H665+H666</f>
        <v>60780</v>
      </c>
      <c r="I660" s="60">
        <f t="shared" si="352"/>
        <v>30.39</v>
      </c>
      <c r="J660" s="60">
        <f t="shared" si="353"/>
        <v>30.39</v>
      </c>
      <c r="K660" s="60">
        <f t="shared" si="354"/>
        <v>30.39</v>
      </c>
    </row>
    <row r="661" spans="1:11" ht="19.5" customHeight="1">
      <c r="A661" s="206"/>
      <c r="B661" s="182"/>
      <c r="C661" s="26" t="s">
        <v>4</v>
      </c>
      <c r="D661" s="60">
        <v>200000</v>
      </c>
      <c r="E661" s="60">
        <v>200000</v>
      </c>
      <c r="F661" s="60">
        <v>200000</v>
      </c>
      <c r="G661" s="60">
        <v>60780</v>
      </c>
      <c r="H661" s="60">
        <v>60780</v>
      </c>
      <c r="I661" s="60">
        <f t="shared" si="352"/>
        <v>30.39</v>
      </c>
      <c r="J661" s="60">
        <f t="shared" si="353"/>
        <v>30.39</v>
      </c>
      <c r="K661" s="60">
        <f t="shared" si="354"/>
        <v>30.39</v>
      </c>
    </row>
    <row r="662" spans="1:11" ht="30.75" customHeight="1">
      <c r="A662" s="206"/>
      <c r="B662" s="182"/>
      <c r="C662" s="26" t="s">
        <v>222</v>
      </c>
      <c r="D662" s="60">
        <v>0</v>
      </c>
      <c r="E662" s="60">
        <v>0</v>
      </c>
      <c r="F662" s="60">
        <v>0</v>
      </c>
      <c r="G662" s="60">
        <v>0</v>
      </c>
      <c r="H662" s="60">
        <v>0</v>
      </c>
      <c r="I662" s="60">
        <f t="shared" si="352"/>
        <v>0</v>
      </c>
      <c r="J662" s="60">
        <f t="shared" si="353"/>
        <v>0</v>
      </c>
      <c r="K662" s="60">
        <f t="shared" si="354"/>
        <v>0</v>
      </c>
    </row>
    <row r="663" spans="1:11" ht="29.25" customHeight="1">
      <c r="A663" s="206"/>
      <c r="B663" s="182"/>
      <c r="C663" s="26" t="s">
        <v>9</v>
      </c>
      <c r="D663" s="60">
        <v>0</v>
      </c>
      <c r="E663" s="60">
        <v>0</v>
      </c>
      <c r="F663" s="60">
        <v>0</v>
      </c>
      <c r="G663" s="60">
        <v>0</v>
      </c>
      <c r="H663" s="60">
        <v>0</v>
      </c>
      <c r="I663" s="60">
        <f t="shared" si="352"/>
        <v>0</v>
      </c>
      <c r="J663" s="60">
        <f t="shared" si="353"/>
        <v>0</v>
      </c>
      <c r="K663" s="60">
        <f t="shared" si="354"/>
        <v>0</v>
      </c>
    </row>
    <row r="664" spans="1:11" ht="30" customHeight="1">
      <c r="A664" s="206"/>
      <c r="B664" s="182"/>
      <c r="C664" s="26" t="s">
        <v>223</v>
      </c>
      <c r="D664" s="60">
        <v>0</v>
      </c>
      <c r="E664" s="60">
        <v>0</v>
      </c>
      <c r="F664" s="60">
        <v>0</v>
      </c>
      <c r="G664" s="60">
        <v>0</v>
      </c>
      <c r="H664" s="60">
        <v>0</v>
      </c>
      <c r="I664" s="60">
        <f t="shared" si="352"/>
        <v>0</v>
      </c>
      <c r="J664" s="60">
        <f t="shared" si="353"/>
        <v>0</v>
      </c>
      <c r="K664" s="60">
        <f t="shared" si="354"/>
        <v>0</v>
      </c>
    </row>
    <row r="665" spans="1:11" ht="18" customHeight="1">
      <c r="A665" s="206"/>
      <c r="B665" s="182"/>
      <c r="C665" s="26" t="s">
        <v>252</v>
      </c>
      <c r="D665" s="60">
        <v>0</v>
      </c>
      <c r="E665" s="60">
        <v>0</v>
      </c>
      <c r="F665" s="60" t="s">
        <v>224</v>
      </c>
      <c r="G665" s="60" t="s">
        <v>224</v>
      </c>
      <c r="H665" s="60">
        <v>0</v>
      </c>
      <c r="I665" s="60">
        <f t="shared" si="352"/>
        <v>0</v>
      </c>
      <c r="J665" s="60" t="s">
        <v>224</v>
      </c>
      <c r="K665" s="60" t="s">
        <v>224</v>
      </c>
    </row>
    <row r="666" spans="1:11" ht="21.75" customHeight="1">
      <c r="A666" s="207"/>
      <c r="B666" s="182"/>
      <c r="C666" s="28" t="s">
        <v>253</v>
      </c>
      <c r="D666" s="60">
        <v>0</v>
      </c>
      <c r="E666" s="60">
        <v>0</v>
      </c>
      <c r="F666" s="61" t="s">
        <v>224</v>
      </c>
      <c r="G666" s="61" t="s">
        <v>224</v>
      </c>
      <c r="H666" s="60">
        <v>0</v>
      </c>
      <c r="I666" s="60">
        <f t="shared" si="352"/>
        <v>0</v>
      </c>
      <c r="J666" s="60" t="s">
        <v>224</v>
      </c>
      <c r="K666" s="60" t="s">
        <v>224</v>
      </c>
    </row>
    <row r="667" spans="1:11" ht="21" customHeight="1">
      <c r="A667" s="187" t="s">
        <v>235</v>
      </c>
      <c r="B667" s="276" t="s">
        <v>214</v>
      </c>
      <c r="C667" s="25" t="s">
        <v>3</v>
      </c>
      <c r="D667" s="60">
        <f>D668+D670+D672+D673</f>
        <v>25200</v>
      </c>
      <c r="E667" s="60">
        <f>E668+E670+E672+E673</f>
        <v>25200</v>
      </c>
      <c r="F667" s="60">
        <f>F668+F670</f>
        <v>25200</v>
      </c>
      <c r="G667" s="60">
        <f>G668+G670</f>
        <v>6780</v>
      </c>
      <c r="H667" s="60">
        <f t="shared" ref="H667" si="388">H668+H670+H672+H673</f>
        <v>6780</v>
      </c>
      <c r="I667" s="60">
        <f t="shared" si="352"/>
        <v>26.904761904761905</v>
      </c>
      <c r="J667" s="60">
        <f t="shared" si="353"/>
        <v>26.904761904761905</v>
      </c>
      <c r="K667" s="60">
        <f t="shared" si="354"/>
        <v>26.904761904761905</v>
      </c>
    </row>
    <row r="668" spans="1:11" ht="25.5" customHeight="1">
      <c r="A668" s="187"/>
      <c r="B668" s="276"/>
      <c r="C668" s="26" t="s">
        <v>4</v>
      </c>
      <c r="D668" s="60">
        <v>25200</v>
      </c>
      <c r="E668" s="60">
        <v>25200</v>
      </c>
      <c r="F668" s="60">
        <v>25200</v>
      </c>
      <c r="G668" s="60">
        <v>6780</v>
      </c>
      <c r="H668" s="60">
        <v>6780</v>
      </c>
      <c r="I668" s="60">
        <f t="shared" si="352"/>
        <v>26.904761904761905</v>
      </c>
      <c r="J668" s="60">
        <f t="shared" si="353"/>
        <v>26.904761904761905</v>
      </c>
      <c r="K668" s="60">
        <f t="shared" si="354"/>
        <v>26.904761904761905</v>
      </c>
    </row>
    <row r="669" spans="1:11" ht="30.75" customHeight="1">
      <c r="A669" s="187"/>
      <c r="B669" s="276"/>
      <c r="C669" s="26" t="s">
        <v>222</v>
      </c>
      <c r="D669" s="60">
        <v>0</v>
      </c>
      <c r="E669" s="60">
        <v>0</v>
      </c>
      <c r="F669" s="60">
        <v>0</v>
      </c>
      <c r="G669" s="60">
        <v>0</v>
      </c>
      <c r="H669" s="60">
        <v>0</v>
      </c>
      <c r="I669" s="60">
        <f t="shared" si="352"/>
        <v>0</v>
      </c>
      <c r="J669" s="60">
        <f t="shared" si="353"/>
        <v>0</v>
      </c>
      <c r="K669" s="60">
        <f t="shared" si="354"/>
        <v>0</v>
      </c>
    </row>
    <row r="670" spans="1:11" ht="35.25" customHeight="1">
      <c r="A670" s="187"/>
      <c r="B670" s="276"/>
      <c r="C670" s="26" t="s">
        <v>9</v>
      </c>
      <c r="D670" s="60">
        <v>0</v>
      </c>
      <c r="E670" s="60">
        <v>0</v>
      </c>
      <c r="F670" s="60">
        <v>0</v>
      </c>
      <c r="G670" s="60">
        <v>0</v>
      </c>
      <c r="H670" s="60">
        <v>0</v>
      </c>
      <c r="I670" s="60">
        <f t="shared" si="352"/>
        <v>0</v>
      </c>
      <c r="J670" s="60">
        <f t="shared" si="353"/>
        <v>0</v>
      </c>
      <c r="K670" s="60">
        <f t="shared" si="354"/>
        <v>0</v>
      </c>
    </row>
    <row r="671" spans="1:11" ht="29.25" customHeight="1">
      <c r="A671" s="187"/>
      <c r="B671" s="276"/>
      <c r="C671" s="26" t="s">
        <v>223</v>
      </c>
      <c r="D671" s="60">
        <v>0</v>
      </c>
      <c r="E671" s="60">
        <v>0</v>
      </c>
      <c r="F671" s="60">
        <v>0</v>
      </c>
      <c r="G671" s="60">
        <v>0</v>
      </c>
      <c r="H671" s="60">
        <v>0</v>
      </c>
      <c r="I671" s="60">
        <f t="shared" si="352"/>
        <v>0</v>
      </c>
      <c r="J671" s="60">
        <f t="shared" si="353"/>
        <v>0</v>
      </c>
      <c r="K671" s="60">
        <f t="shared" si="354"/>
        <v>0</v>
      </c>
    </row>
    <row r="672" spans="1:11" ht="25.5" customHeight="1">
      <c r="A672" s="187"/>
      <c r="B672" s="276"/>
      <c r="C672" s="26" t="s">
        <v>252</v>
      </c>
      <c r="D672" s="60">
        <v>0</v>
      </c>
      <c r="E672" s="60">
        <v>0</v>
      </c>
      <c r="F672" s="60" t="s">
        <v>224</v>
      </c>
      <c r="G672" s="60" t="s">
        <v>224</v>
      </c>
      <c r="H672" s="60">
        <v>0</v>
      </c>
      <c r="I672" s="60">
        <f t="shared" si="352"/>
        <v>0</v>
      </c>
      <c r="J672" s="60" t="s">
        <v>224</v>
      </c>
      <c r="K672" s="60" t="s">
        <v>224</v>
      </c>
    </row>
    <row r="673" spans="1:11" ht="25.5" customHeight="1">
      <c r="A673" s="187"/>
      <c r="B673" s="276"/>
      <c r="C673" s="26" t="s">
        <v>253</v>
      </c>
      <c r="D673" s="100">
        <v>0</v>
      </c>
      <c r="E673" s="100">
        <v>0</v>
      </c>
      <c r="F673" s="60" t="s">
        <v>224</v>
      </c>
      <c r="G673" s="60" t="s">
        <v>224</v>
      </c>
      <c r="H673" s="60">
        <v>0</v>
      </c>
      <c r="I673" s="60">
        <f t="shared" si="352"/>
        <v>0</v>
      </c>
      <c r="J673" s="60" t="s">
        <v>224</v>
      </c>
      <c r="K673" s="60" t="s">
        <v>224</v>
      </c>
    </row>
    <row r="674" spans="1:11" ht="22.5" customHeight="1">
      <c r="A674" s="188" t="s">
        <v>236</v>
      </c>
      <c r="B674" s="181" t="s">
        <v>238</v>
      </c>
      <c r="C674" s="25" t="s">
        <v>3</v>
      </c>
      <c r="D674" s="60">
        <f>D675+D677+D679+D680+D681</f>
        <v>61000</v>
      </c>
      <c r="E674" s="60">
        <f>E675+E677+E679+E680+E681</f>
        <v>61000</v>
      </c>
      <c r="F674" s="60">
        <f>F675+F677+F681</f>
        <v>5000</v>
      </c>
      <c r="G674" s="60">
        <f>G675+G677+G681</f>
        <v>348.5</v>
      </c>
      <c r="H674" s="60">
        <f>H675+H677+H679+H680+H681</f>
        <v>348.5</v>
      </c>
      <c r="I674" s="60">
        <f t="shared" si="352"/>
        <v>0.57131147540983607</v>
      </c>
      <c r="J674" s="60">
        <f t="shared" si="353"/>
        <v>0.57131147540983607</v>
      </c>
      <c r="K674" s="60">
        <f t="shared" si="354"/>
        <v>6.97</v>
      </c>
    </row>
    <row r="675" spans="1:11" ht="25.5" customHeight="1">
      <c r="A675" s="299"/>
      <c r="B675" s="182"/>
      <c r="C675" s="26" t="s">
        <v>4</v>
      </c>
      <c r="D675" s="100">
        <v>5000</v>
      </c>
      <c r="E675" s="100">
        <v>5000</v>
      </c>
      <c r="F675" s="100">
        <v>5000</v>
      </c>
      <c r="G675" s="100">
        <v>348.5</v>
      </c>
      <c r="H675" s="100">
        <v>348.5</v>
      </c>
      <c r="I675" s="60">
        <f t="shared" si="352"/>
        <v>6.97</v>
      </c>
      <c r="J675" s="60">
        <f t="shared" si="353"/>
        <v>6.97</v>
      </c>
      <c r="K675" s="60">
        <f t="shared" si="354"/>
        <v>6.97</v>
      </c>
    </row>
    <row r="676" spans="1:11" ht="31.5" customHeight="1">
      <c r="A676" s="299"/>
      <c r="B676" s="182"/>
      <c r="C676" s="26" t="s">
        <v>222</v>
      </c>
      <c r="D676" s="100">
        <v>0</v>
      </c>
      <c r="E676" s="100">
        <v>0</v>
      </c>
      <c r="F676" s="60">
        <v>0</v>
      </c>
      <c r="G676" s="60">
        <v>0</v>
      </c>
      <c r="H676" s="60">
        <v>0</v>
      </c>
      <c r="I676" s="60">
        <f t="shared" si="352"/>
        <v>0</v>
      </c>
      <c r="J676" s="60">
        <f t="shared" si="353"/>
        <v>0</v>
      </c>
      <c r="K676" s="60">
        <f t="shared" si="354"/>
        <v>0</v>
      </c>
    </row>
    <row r="677" spans="1:11" ht="28.5" customHeight="1">
      <c r="A677" s="299"/>
      <c r="B677" s="182"/>
      <c r="C677" s="26" t="s">
        <v>251</v>
      </c>
      <c r="D677" s="100">
        <v>0</v>
      </c>
      <c r="E677" s="100">
        <v>0</v>
      </c>
      <c r="F677" s="60">
        <v>0</v>
      </c>
      <c r="G677" s="60">
        <v>0</v>
      </c>
      <c r="H677" s="60">
        <v>0</v>
      </c>
      <c r="I677" s="60">
        <f t="shared" si="352"/>
        <v>0</v>
      </c>
      <c r="J677" s="60">
        <f t="shared" si="353"/>
        <v>0</v>
      </c>
      <c r="K677" s="60">
        <f t="shared" si="354"/>
        <v>0</v>
      </c>
    </row>
    <row r="678" spans="1:11" ht="31.5" customHeight="1">
      <c r="A678" s="299"/>
      <c r="B678" s="182"/>
      <c r="C678" s="26" t="s">
        <v>223</v>
      </c>
      <c r="D678" s="100">
        <v>0</v>
      </c>
      <c r="E678" s="100">
        <v>0</v>
      </c>
      <c r="F678" s="60">
        <v>0</v>
      </c>
      <c r="G678" s="60">
        <v>0</v>
      </c>
      <c r="H678" s="60">
        <v>0</v>
      </c>
      <c r="I678" s="60">
        <f t="shared" si="352"/>
        <v>0</v>
      </c>
      <c r="J678" s="60">
        <f t="shared" si="353"/>
        <v>0</v>
      </c>
      <c r="K678" s="60">
        <f t="shared" si="354"/>
        <v>0</v>
      </c>
    </row>
    <row r="679" spans="1:11" ht="25.5" customHeight="1">
      <c r="A679" s="299"/>
      <c r="B679" s="182"/>
      <c r="C679" s="26" t="s">
        <v>252</v>
      </c>
      <c r="D679" s="100">
        <v>0</v>
      </c>
      <c r="E679" s="100">
        <v>0</v>
      </c>
      <c r="F679" s="60" t="s">
        <v>224</v>
      </c>
      <c r="G679" s="60" t="s">
        <v>224</v>
      </c>
      <c r="H679" s="60">
        <v>0</v>
      </c>
      <c r="I679" s="60">
        <f t="shared" si="352"/>
        <v>0</v>
      </c>
      <c r="J679" s="60" t="s">
        <v>224</v>
      </c>
      <c r="K679" s="60" t="s">
        <v>224</v>
      </c>
    </row>
    <row r="680" spans="1:11" ht="25.5" customHeight="1">
      <c r="A680" s="299"/>
      <c r="B680" s="182"/>
      <c r="C680" s="26" t="s">
        <v>253</v>
      </c>
      <c r="D680" s="100">
        <v>0</v>
      </c>
      <c r="E680" s="100">
        <v>0</v>
      </c>
      <c r="F680" s="61" t="s">
        <v>224</v>
      </c>
      <c r="G680" s="61" t="s">
        <v>224</v>
      </c>
      <c r="H680" s="60">
        <v>0</v>
      </c>
      <c r="I680" s="60">
        <f t="shared" si="352"/>
        <v>0</v>
      </c>
      <c r="J680" s="60" t="s">
        <v>224</v>
      </c>
      <c r="K680" s="60" t="s">
        <v>224</v>
      </c>
    </row>
    <row r="681" spans="1:11" ht="90.75" customHeight="1">
      <c r="A681" s="300"/>
      <c r="B681" s="183"/>
      <c r="C681" s="142" t="s">
        <v>244</v>
      </c>
      <c r="D681" s="100">
        <v>56000</v>
      </c>
      <c r="E681" s="100">
        <v>56000</v>
      </c>
      <c r="F681" s="60">
        <v>0</v>
      </c>
      <c r="G681" s="60">
        <v>0</v>
      </c>
      <c r="H681" s="60">
        <v>0</v>
      </c>
      <c r="I681" s="60">
        <f t="shared" si="352"/>
        <v>0</v>
      </c>
      <c r="J681" s="60">
        <f t="shared" si="353"/>
        <v>0</v>
      </c>
      <c r="K681" s="60">
        <f t="shared" si="354"/>
        <v>0</v>
      </c>
    </row>
    <row r="682" spans="1:11" ht="25.5" customHeight="1">
      <c r="A682" s="187" t="s">
        <v>237</v>
      </c>
      <c r="B682" s="276" t="s">
        <v>214</v>
      </c>
      <c r="C682" s="25" t="s">
        <v>3</v>
      </c>
      <c r="D682" s="60">
        <f>D683+D685+D687+D688</f>
        <v>750000</v>
      </c>
      <c r="E682" s="60">
        <f>E683+E685+E687+E688</f>
        <v>750000</v>
      </c>
      <c r="F682" s="60">
        <f>F683+F685</f>
        <v>0</v>
      </c>
      <c r="G682" s="60">
        <f>G683+G685</f>
        <v>0</v>
      </c>
      <c r="H682" s="60">
        <f t="shared" ref="H682" si="389">H683+H685+H687+H688</f>
        <v>0</v>
      </c>
      <c r="I682" s="60">
        <f t="shared" si="352"/>
        <v>0</v>
      </c>
      <c r="J682" s="60">
        <f t="shared" si="353"/>
        <v>0</v>
      </c>
      <c r="K682" s="60">
        <f t="shared" si="354"/>
        <v>0</v>
      </c>
    </row>
    <row r="683" spans="1:11" ht="17.25" customHeight="1">
      <c r="A683" s="187"/>
      <c r="B683" s="276"/>
      <c r="C683" s="26" t="s">
        <v>4</v>
      </c>
      <c r="D683" s="100">
        <v>0</v>
      </c>
      <c r="E683" s="100">
        <v>0</v>
      </c>
      <c r="F683" s="100">
        <v>0</v>
      </c>
      <c r="G683" s="100">
        <v>0</v>
      </c>
      <c r="H683" s="100">
        <v>0</v>
      </c>
      <c r="I683" s="60">
        <f t="shared" si="352"/>
        <v>0</v>
      </c>
      <c r="J683" s="60">
        <f t="shared" si="353"/>
        <v>0</v>
      </c>
      <c r="K683" s="60">
        <f t="shared" si="354"/>
        <v>0</v>
      </c>
    </row>
    <row r="684" spans="1:11" ht="30" customHeight="1">
      <c r="A684" s="187"/>
      <c r="B684" s="276"/>
      <c r="C684" s="26" t="s">
        <v>222</v>
      </c>
      <c r="D684" s="100">
        <v>0</v>
      </c>
      <c r="E684" s="100">
        <v>0</v>
      </c>
      <c r="F684" s="100">
        <v>0</v>
      </c>
      <c r="G684" s="100">
        <v>0</v>
      </c>
      <c r="H684" s="100">
        <v>0</v>
      </c>
      <c r="I684" s="60">
        <f t="shared" si="352"/>
        <v>0</v>
      </c>
      <c r="J684" s="60">
        <f t="shared" si="353"/>
        <v>0</v>
      </c>
      <c r="K684" s="60">
        <f t="shared" si="354"/>
        <v>0</v>
      </c>
    </row>
    <row r="685" spans="1:11" ht="30" customHeight="1">
      <c r="A685" s="187"/>
      <c r="B685" s="276"/>
      <c r="C685" s="26" t="s">
        <v>250</v>
      </c>
      <c r="D685" s="100">
        <v>750000</v>
      </c>
      <c r="E685" s="100">
        <v>750000</v>
      </c>
      <c r="F685" s="100"/>
      <c r="G685" s="100">
        <v>0</v>
      </c>
      <c r="H685" s="100">
        <v>0</v>
      </c>
      <c r="I685" s="60">
        <f t="shared" si="352"/>
        <v>0</v>
      </c>
      <c r="J685" s="60">
        <f t="shared" si="353"/>
        <v>0</v>
      </c>
      <c r="K685" s="60">
        <f t="shared" si="354"/>
        <v>0</v>
      </c>
    </row>
    <row r="686" spans="1:11" ht="30.75" customHeight="1">
      <c r="A686" s="187"/>
      <c r="B686" s="276"/>
      <c r="C686" s="26" t="s">
        <v>223</v>
      </c>
      <c r="D686" s="100">
        <v>0</v>
      </c>
      <c r="E686" s="100">
        <v>0</v>
      </c>
      <c r="F686" s="100">
        <v>0</v>
      </c>
      <c r="G686" s="100">
        <v>0</v>
      </c>
      <c r="H686" s="100">
        <v>0</v>
      </c>
      <c r="I686" s="60">
        <f t="shared" si="352"/>
        <v>0</v>
      </c>
      <c r="J686" s="60">
        <f t="shared" si="353"/>
        <v>0</v>
      </c>
      <c r="K686" s="60">
        <f t="shared" si="354"/>
        <v>0</v>
      </c>
    </row>
    <row r="687" spans="1:11" ht="25.5" customHeight="1">
      <c r="A687" s="187"/>
      <c r="B687" s="276"/>
      <c r="C687" s="26" t="s">
        <v>252</v>
      </c>
      <c r="D687" s="100">
        <v>0</v>
      </c>
      <c r="E687" s="100">
        <v>0</v>
      </c>
      <c r="F687" s="60" t="s">
        <v>224</v>
      </c>
      <c r="G687" s="60" t="s">
        <v>224</v>
      </c>
      <c r="H687" s="100">
        <v>0</v>
      </c>
      <c r="I687" s="60">
        <f t="shared" si="352"/>
        <v>0</v>
      </c>
      <c r="J687" s="60" t="s">
        <v>224</v>
      </c>
      <c r="K687" s="60" t="s">
        <v>224</v>
      </c>
    </row>
    <row r="688" spans="1:11" ht="25.5" customHeight="1" thickBot="1">
      <c r="A688" s="188"/>
      <c r="B688" s="181"/>
      <c r="C688" s="28" t="s">
        <v>253</v>
      </c>
      <c r="D688" s="58">
        <v>0</v>
      </c>
      <c r="E688" s="58">
        <v>0</v>
      </c>
      <c r="F688" s="61" t="s">
        <v>224</v>
      </c>
      <c r="G688" s="61" t="s">
        <v>224</v>
      </c>
      <c r="H688" s="100">
        <v>0</v>
      </c>
      <c r="I688" s="61">
        <f t="shared" si="352"/>
        <v>0</v>
      </c>
      <c r="J688" s="61" t="s">
        <v>224</v>
      </c>
      <c r="K688" s="61" t="s">
        <v>224</v>
      </c>
    </row>
    <row r="689" spans="1:11" ht="15.75" customHeight="1">
      <c r="A689" s="215" t="s">
        <v>10</v>
      </c>
      <c r="B689" s="250" t="s">
        <v>214</v>
      </c>
      <c r="C689" s="19" t="s">
        <v>3</v>
      </c>
      <c r="D689" s="164">
        <f>D690+D692+D694+D695</f>
        <v>9679.2999999999993</v>
      </c>
      <c r="E689" s="164">
        <f>E690+E692+E694+E695</f>
        <v>9679.2999999999993</v>
      </c>
      <c r="F689" s="164">
        <f t="shared" ref="F689" si="390">F690+F692</f>
        <v>9679.2999999999993</v>
      </c>
      <c r="G689" s="164">
        <f t="shared" ref="G689" si="391">G690+G692</f>
        <v>5017.5</v>
      </c>
      <c r="H689" s="164">
        <f>H690+H692+H694+H695</f>
        <v>5017.5</v>
      </c>
      <c r="I689" s="164">
        <f t="shared" si="352"/>
        <v>51.837426260163447</v>
      </c>
      <c r="J689" s="164">
        <f t="shared" si="353"/>
        <v>51.837426260163447</v>
      </c>
      <c r="K689" s="165">
        <f t="shared" si="354"/>
        <v>51.837426260163447</v>
      </c>
    </row>
    <row r="690" spans="1:11" ht="32.25" customHeight="1">
      <c r="A690" s="216"/>
      <c r="B690" s="251"/>
      <c r="C690" s="20" t="s">
        <v>4</v>
      </c>
      <c r="D690" s="75">
        <f>D697+D711+D725+D760+D774+D788+D802</f>
        <v>9679.2999999999993</v>
      </c>
      <c r="E690" s="75">
        <f>E697+E711+E725+E760+E774+E788+E802</f>
        <v>9679.2999999999993</v>
      </c>
      <c r="F690" s="75">
        <f>F697+F711+F725+F760+F774+F788+F802</f>
        <v>9679.2999999999993</v>
      </c>
      <c r="G690" s="75">
        <f>G697+G711+G725+G760+G774+G788+G802</f>
        <v>5017.5</v>
      </c>
      <c r="H690" s="75">
        <f>H697+H711+H725+H760+H774+H788+H802</f>
        <v>5017.5</v>
      </c>
      <c r="I690" s="75">
        <f t="shared" si="352"/>
        <v>51.837426260163447</v>
      </c>
      <c r="J690" s="75">
        <f t="shared" si="353"/>
        <v>51.837426260163447</v>
      </c>
      <c r="K690" s="166">
        <f t="shared" si="354"/>
        <v>51.837426260163447</v>
      </c>
    </row>
    <row r="691" spans="1:11" ht="32.25" customHeight="1">
      <c r="A691" s="216"/>
      <c r="B691" s="251"/>
      <c r="C691" s="20" t="s">
        <v>222</v>
      </c>
      <c r="D691" s="75">
        <f t="shared" ref="D691:D695" si="392">D698+D712+D726+D761+D775+D789+D803</f>
        <v>0</v>
      </c>
      <c r="E691" s="75">
        <f t="shared" ref="E691:F695" si="393">E698+E712+E726+E761+E775+E789+E803</f>
        <v>0</v>
      </c>
      <c r="F691" s="75">
        <f t="shared" si="393"/>
        <v>0</v>
      </c>
      <c r="G691" s="75">
        <f t="shared" ref="G691:H693" si="394">G698+G712+G726+G761+G775+G789+G803</f>
        <v>0</v>
      </c>
      <c r="H691" s="75">
        <f t="shared" si="394"/>
        <v>0</v>
      </c>
      <c r="I691" s="75">
        <f t="shared" si="352"/>
        <v>0</v>
      </c>
      <c r="J691" s="75">
        <f t="shared" si="353"/>
        <v>0</v>
      </c>
      <c r="K691" s="166">
        <f t="shared" si="354"/>
        <v>0</v>
      </c>
    </row>
    <row r="692" spans="1:11" ht="30" customHeight="1">
      <c r="A692" s="216"/>
      <c r="B692" s="251"/>
      <c r="C692" s="20" t="s">
        <v>251</v>
      </c>
      <c r="D692" s="75">
        <f t="shared" si="392"/>
        <v>0</v>
      </c>
      <c r="E692" s="75">
        <f t="shared" si="393"/>
        <v>0</v>
      </c>
      <c r="F692" s="75">
        <f t="shared" si="393"/>
        <v>0</v>
      </c>
      <c r="G692" s="75">
        <f t="shared" si="394"/>
        <v>0</v>
      </c>
      <c r="H692" s="75">
        <f t="shared" si="394"/>
        <v>0</v>
      </c>
      <c r="I692" s="75">
        <f t="shared" ref="I692:I762" si="395">IF(H692=0,0,H692/D692*100)</f>
        <v>0</v>
      </c>
      <c r="J692" s="75">
        <f t="shared" ref="J692:J762" si="396">IF(G692=0,0,G692/E692*100)</f>
        <v>0</v>
      </c>
      <c r="K692" s="166">
        <f t="shared" ref="K692:K762" si="397">IF(G692=0,0,G692/F692*100)</f>
        <v>0</v>
      </c>
    </row>
    <row r="693" spans="1:11" ht="31.5" customHeight="1">
      <c r="A693" s="216"/>
      <c r="B693" s="251"/>
      <c r="C693" s="20" t="s">
        <v>223</v>
      </c>
      <c r="D693" s="75">
        <f t="shared" si="392"/>
        <v>0</v>
      </c>
      <c r="E693" s="75">
        <f t="shared" si="393"/>
        <v>0</v>
      </c>
      <c r="F693" s="75">
        <f t="shared" si="393"/>
        <v>0</v>
      </c>
      <c r="G693" s="75">
        <f t="shared" si="394"/>
        <v>0</v>
      </c>
      <c r="H693" s="75">
        <f t="shared" si="394"/>
        <v>0</v>
      </c>
      <c r="I693" s="75">
        <f t="shared" si="395"/>
        <v>0</v>
      </c>
      <c r="J693" s="75">
        <f t="shared" si="396"/>
        <v>0</v>
      </c>
      <c r="K693" s="166">
        <f t="shared" si="397"/>
        <v>0</v>
      </c>
    </row>
    <row r="694" spans="1:11" ht="16.5" customHeight="1">
      <c r="A694" s="216"/>
      <c r="B694" s="251"/>
      <c r="C694" s="20" t="s">
        <v>252</v>
      </c>
      <c r="D694" s="75">
        <f t="shared" si="392"/>
        <v>0</v>
      </c>
      <c r="E694" s="75">
        <f t="shared" si="393"/>
        <v>0</v>
      </c>
      <c r="F694" s="63" t="s">
        <v>224</v>
      </c>
      <c r="G694" s="63" t="s">
        <v>224</v>
      </c>
      <c r="H694" s="75">
        <f>H701+H715+H729+H764+H778+H792+H806</f>
        <v>0</v>
      </c>
      <c r="I694" s="75">
        <f t="shared" si="395"/>
        <v>0</v>
      </c>
      <c r="J694" s="75" t="s">
        <v>224</v>
      </c>
      <c r="K694" s="166" t="s">
        <v>224</v>
      </c>
    </row>
    <row r="695" spans="1:11" ht="15.75" customHeight="1" thickBot="1">
      <c r="A695" s="217"/>
      <c r="B695" s="252"/>
      <c r="C695" s="21" t="s">
        <v>253</v>
      </c>
      <c r="D695" s="76">
        <f t="shared" si="392"/>
        <v>0</v>
      </c>
      <c r="E695" s="76">
        <f t="shared" si="393"/>
        <v>0</v>
      </c>
      <c r="F695" s="64" t="s">
        <v>224</v>
      </c>
      <c r="G695" s="64" t="s">
        <v>224</v>
      </c>
      <c r="H695" s="76">
        <f>H702+H716+H730+H765+H779+H793+H807</f>
        <v>0</v>
      </c>
      <c r="I695" s="76">
        <f t="shared" si="395"/>
        <v>0</v>
      </c>
      <c r="J695" s="76" t="s">
        <v>224</v>
      </c>
      <c r="K695" s="167" t="s">
        <v>224</v>
      </c>
    </row>
    <row r="696" spans="1:11" ht="15.75" customHeight="1">
      <c r="A696" s="186" t="s">
        <v>128</v>
      </c>
      <c r="B696" s="218" t="s">
        <v>214</v>
      </c>
      <c r="C696" s="30" t="s">
        <v>3</v>
      </c>
      <c r="D696" s="73">
        <f>D697+D699+D701+D702</f>
        <v>500</v>
      </c>
      <c r="E696" s="73">
        <f>E697+E699+E701+E702</f>
        <v>500</v>
      </c>
      <c r="F696" s="73">
        <f t="shared" ref="F696" si="398">F697+F699</f>
        <v>500</v>
      </c>
      <c r="G696" s="73">
        <f t="shared" ref="G696" si="399">G697+G699</f>
        <v>0</v>
      </c>
      <c r="H696" s="73">
        <f>H697+H699+H701+H702</f>
        <v>0</v>
      </c>
      <c r="I696" s="73">
        <f t="shared" si="395"/>
        <v>0</v>
      </c>
      <c r="J696" s="73">
        <f t="shared" si="396"/>
        <v>0</v>
      </c>
      <c r="K696" s="73">
        <f t="shared" si="397"/>
        <v>0</v>
      </c>
    </row>
    <row r="697" spans="1:11" ht="22.5" customHeight="1">
      <c r="A697" s="204"/>
      <c r="B697" s="182"/>
      <c r="C697" s="26" t="s">
        <v>4</v>
      </c>
      <c r="D697" s="77">
        <f>D704</f>
        <v>500</v>
      </c>
      <c r="E697" s="77">
        <f>E704</f>
        <v>500</v>
      </c>
      <c r="F697" s="77">
        <f t="shared" ref="F697:F700" si="400">F704</f>
        <v>500</v>
      </c>
      <c r="G697" s="77">
        <f t="shared" ref="G697" si="401">G704</f>
        <v>0</v>
      </c>
      <c r="H697" s="77">
        <f t="shared" ref="H697:H702" si="402">H704</f>
        <v>0</v>
      </c>
      <c r="I697" s="77">
        <f t="shared" si="395"/>
        <v>0</v>
      </c>
      <c r="J697" s="77">
        <f t="shared" si="396"/>
        <v>0</v>
      </c>
      <c r="K697" s="77">
        <f t="shared" si="397"/>
        <v>0</v>
      </c>
    </row>
    <row r="698" spans="1:11" ht="30" customHeight="1">
      <c r="A698" s="204"/>
      <c r="B698" s="182"/>
      <c r="C698" s="26" t="s">
        <v>222</v>
      </c>
      <c r="D698" s="77">
        <f t="shared" ref="D698:D702" si="403">D705</f>
        <v>0</v>
      </c>
      <c r="E698" s="77">
        <f t="shared" ref="E698" si="404">E705</f>
        <v>0</v>
      </c>
      <c r="F698" s="77">
        <f t="shared" si="400"/>
        <v>0</v>
      </c>
      <c r="G698" s="77">
        <f t="shared" ref="G698:G700" si="405">G705</f>
        <v>0</v>
      </c>
      <c r="H698" s="77">
        <f t="shared" si="402"/>
        <v>0</v>
      </c>
      <c r="I698" s="77">
        <f t="shared" si="395"/>
        <v>0</v>
      </c>
      <c r="J698" s="77">
        <f t="shared" si="396"/>
        <v>0</v>
      </c>
      <c r="K698" s="77">
        <f t="shared" si="397"/>
        <v>0</v>
      </c>
    </row>
    <row r="699" spans="1:11" ht="16.5" customHeight="1">
      <c r="A699" s="204"/>
      <c r="B699" s="182"/>
      <c r="C699" s="26" t="s">
        <v>9</v>
      </c>
      <c r="D699" s="77">
        <f t="shared" si="403"/>
        <v>0</v>
      </c>
      <c r="E699" s="77">
        <f t="shared" ref="E699" si="406">E706</f>
        <v>0</v>
      </c>
      <c r="F699" s="77">
        <f t="shared" si="400"/>
        <v>0</v>
      </c>
      <c r="G699" s="77">
        <f t="shared" si="405"/>
        <v>0</v>
      </c>
      <c r="H699" s="77">
        <f t="shared" si="402"/>
        <v>0</v>
      </c>
      <c r="I699" s="77">
        <f t="shared" si="395"/>
        <v>0</v>
      </c>
      <c r="J699" s="77">
        <f t="shared" si="396"/>
        <v>0</v>
      </c>
      <c r="K699" s="77">
        <f t="shared" si="397"/>
        <v>0</v>
      </c>
    </row>
    <row r="700" spans="1:11" ht="33" customHeight="1">
      <c r="A700" s="204"/>
      <c r="B700" s="182"/>
      <c r="C700" s="26" t="s">
        <v>223</v>
      </c>
      <c r="D700" s="77">
        <f t="shared" si="403"/>
        <v>0</v>
      </c>
      <c r="E700" s="77">
        <f t="shared" ref="E700" si="407">E707</f>
        <v>0</v>
      </c>
      <c r="F700" s="77">
        <f t="shared" si="400"/>
        <v>0</v>
      </c>
      <c r="G700" s="77">
        <f t="shared" si="405"/>
        <v>0</v>
      </c>
      <c r="H700" s="77">
        <f t="shared" si="402"/>
        <v>0</v>
      </c>
      <c r="I700" s="77">
        <f t="shared" si="395"/>
        <v>0</v>
      </c>
      <c r="J700" s="77">
        <f t="shared" si="396"/>
        <v>0</v>
      </c>
      <c r="K700" s="77">
        <f t="shared" si="397"/>
        <v>0</v>
      </c>
    </row>
    <row r="701" spans="1:11" ht="16.5" customHeight="1">
      <c r="A701" s="204"/>
      <c r="B701" s="182"/>
      <c r="C701" s="26" t="s">
        <v>252</v>
      </c>
      <c r="D701" s="77">
        <f t="shared" si="403"/>
        <v>0</v>
      </c>
      <c r="E701" s="77">
        <f t="shared" ref="E701" si="408">E708</f>
        <v>0</v>
      </c>
      <c r="F701" s="60" t="s">
        <v>224</v>
      </c>
      <c r="G701" s="60" t="s">
        <v>224</v>
      </c>
      <c r="H701" s="77">
        <f t="shared" si="402"/>
        <v>0</v>
      </c>
      <c r="I701" s="77">
        <f t="shared" si="395"/>
        <v>0</v>
      </c>
      <c r="J701" s="77" t="s">
        <v>224</v>
      </c>
      <c r="K701" s="77" t="s">
        <v>224</v>
      </c>
    </row>
    <row r="702" spans="1:11" ht="23.25" customHeight="1">
      <c r="A702" s="204"/>
      <c r="B702" s="183"/>
      <c r="C702" s="26" t="s">
        <v>253</v>
      </c>
      <c r="D702" s="77">
        <f t="shared" si="403"/>
        <v>0</v>
      </c>
      <c r="E702" s="77">
        <f t="shared" ref="E702" si="409">E709</f>
        <v>0</v>
      </c>
      <c r="F702" s="60" t="s">
        <v>224</v>
      </c>
      <c r="G702" s="60" t="s">
        <v>224</v>
      </c>
      <c r="H702" s="77">
        <f t="shared" si="402"/>
        <v>0</v>
      </c>
      <c r="I702" s="77">
        <f t="shared" si="395"/>
        <v>0</v>
      </c>
      <c r="J702" s="77" t="s">
        <v>224</v>
      </c>
      <c r="K702" s="77" t="s">
        <v>224</v>
      </c>
    </row>
    <row r="703" spans="1:11" ht="15.75" customHeight="1">
      <c r="A703" s="184" t="s">
        <v>115</v>
      </c>
      <c r="B703" s="181" t="s">
        <v>214</v>
      </c>
      <c r="C703" s="29" t="s">
        <v>3</v>
      </c>
      <c r="D703" s="60">
        <f>D704+D706+D708+D709</f>
        <v>500</v>
      </c>
      <c r="E703" s="60">
        <f>E704+E706+E708+E709</f>
        <v>500</v>
      </c>
      <c r="F703" s="60">
        <f t="shared" ref="F703" si="410">F704+F706</f>
        <v>500</v>
      </c>
      <c r="G703" s="60">
        <f t="shared" ref="G703" si="411">G704+G706</f>
        <v>0</v>
      </c>
      <c r="H703" s="60">
        <f>H704+H706+H708+H709</f>
        <v>0</v>
      </c>
      <c r="I703" s="60">
        <f t="shared" si="395"/>
        <v>0</v>
      </c>
      <c r="J703" s="60">
        <f t="shared" si="396"/>
        <v>0</v>
      </c>
      <c r="K703" s="60">
        <f t="shared" si="397"/>
        <v>0</v>
      </c>
    </row>
    <row r="704" spans="1:11" ht="15.75" customHeight="1">
      <c r="A704" s="185"/>
      <c r="B704" s="182"/>
      <c r="C704" s="26" t="s">
        <v>4</v>
      </c>
      <c r="D704" s="77">
        <v>500</v>
      </c>
      <c r="E704" s="77">
        <v>500</v>
      </c>
      <c r="F704" s="60">
        <v>500</v>
      </c>
      <c r="G704" s="77">
        <v>0</v>
      </c>
      <c r="H704" s="77">
        <v>0</v>
      </c>
      <c r="I704" s="77">
        <f t="shared" si="395"/>
        <v>0</v>
      </c>
      <c r="J704" s="77">
        <f t="shared" si="396"/>
        <v>0</v>
      </c>
      <c r="K704" s="77">
        <f t="shared" si="397"/>
        <v>0</v>
      </c>
    </row>
    <row r="705" spans="1:11" ht="30" customHeight="1">
      <c r="A705" s="185"/>
      <c r="B705" s="182"/>
      <c r="C705" s="26" t="s">
        <v>222</v>
      </c>
      <c r="D705" s="77">
        <v>0</v>
      </c>
      <c r="E705" s="77">
        <v>0</v>
      </c>
      <c r="F705" s="77">
        <v>0</v>
      </c>
      <c r="G705" s="77">
        <v>0</v>
      </c>
      <c r="H705" s="77">
        <v>0</v>
      </c>
      <c r="I705" s="77">
        <f t="shared" si="395"/>
        <v>0</v>
      </c>
      <c r="J705" s="77">
        <f t="shared" si="396"/>
        <v>0</v>
      </c>
      <c r="K705" s="77">
        <f t="shared" si="397"/>
        <v>0</v>
      </c>
    </row>
    <row r="706" spans="1:11" ht="15.75" customHeight="1">
      <c r="A706" s="185"/>
      <c r="B706" s="182"/>
      <c r="C706" s="26" t="s">
        <v>9</v>
      </c>
      <c r="D706" s="77">
        <v>0</v>
      </c>
      <c r="E706" s="77">
        <v>0</v>
      </c>
      <c r="F706" s="77">
        <v>0</v>
      </c>
      <c r="G706" s="77">
        <v>0</v>
      </c>
      <c r="H706" s="77">
        <v>0</v>
      </c>
      <c r="I706" s="77">
        <f t="shared" si="395"/>
        <v>0</v>
      </c>
      <c r="J706" s="77">
        <f t="shared" si="396"/>
        <v>0</v>
      </c>
      <c r="K706" s="77">
        <f t="shared" si="397"/>
        <v>0</v>
      </c>
    </row>
    <row r="707" spans="1:11" ht="33" customHeight="1">
      <c r="A707" s="185"/>
      <c r="B707" s="182"/>
      <c r="C707" s="26" t="s">
        <v>223</v>
      </c>
      <c r="D707" s="77">
        <v>0</v>
      </c>
      <c r="E707" s="77">
        <v>0</v>
      </c>
      <c r="F707" s="77">
        <v>0</v>
      </c>
      <c r="G707" s="77">
        <v>0</v>
      </c>
      <c r="H707" s="77">
        <v>0</v>
      </c>
      <c r="I707" s="77">
        <f t="shared" si="395"/>
        <v>0</v>
      </c>
      <c r="J707" s="77">
        <f t="shared" si="396"/>
        <v>0</v>
      </c>
      <c r="K707" s="77">
        <f t="shared" si="397"/>
        <v>0</v>
      </c>
    </row>
    <row r="708" spans="1:11" ht="15.75" customHeight="1">
      <c r="A708" s="185"/>
      <c r="B708" s="182"/>
      <c r="C708" s="26" t="s">
        <v>252</v>
      </c>
      <c r="D708" s="77">
        <v>0</v>
      </c>
      <c r="E708" s="77">
        <v>0</v>
      </c>
      <c r="F708" s="60" t="s">
        <v>224</v>
      </c>
      <c r="G708" s="60" t="s">
        <v>224</v>
      </c>
      <c r="H708" s="77">
        <v>0</v>
      </c>
      <c r="I708" s="77">
        <f t="shared" si="395"/>
        <v>0</v>
      </c>
      <c r="J708" s="77" t="s">
        <v>224</v>
      </c>
      <c r="K708" s="77" t="s">
        <v>224</v>
      </c>
    </row>
    <row r="709" spans="1:11" ht="83.25" customHeight="1">
      <c r="A709" s="186"/>
      <c r="B709" s="183"/>
      <c r="C709" s="26" t="s">
        <v>253</v>
      </c>
      <c r="D709" s="77">
        <v>0</v>
      </c>
      <c r="E709" s="77">
        <v>0</v>
      </c>
      <c r="F709" s="60" t="s">
        <v>224</v>
      </c>
      <c r="G709" s="60" t="s">
        <v>224</v>
      </c>
      <c r="H709" s="77">
        <v>0</v>
      </c>
      <c r="I709" s="77">
        <f t="shared" si="395"/>
        <v>0</v>
      </c>
      <c r="J709" s="77" t="s">
        <v>224</v>
      </c>
      <c r="K709" s="77" t="s">
        <v>224</v>
      </c>
    </row>
    <row r="710" spans="1:11" ht="15.75" customHeight="1">
      <c r="A710" s="185" t="s">
        <v>127</v>
      </c>
      <c r="B710" s="181" t="s">
        <v>214</v>
      </c>
      <c r="C710" s="27" t="s">
        <v>3</v>
      </c>
      <c r="D710" s="60">
        <f>D711+D713+D715+D716</f>
        <v>1405</v>
      </c>
      <c r="E710" s="60">
        <f>E711+E713+E715+E716</f>
        <v>1405</v>
      </c>
      <c r="F710" s="60">
        <f t="shared" ref="F710" si="412">F711+F713</f>
        <v>1405</v>
      </c>
      <c r="G710" s="60">
        <f t="shared" ref="G710" si="413">G711+G713</f>
        <v>949.8</v>
      </c>
      <c r="H710" s="60">
        <f>H711+H713+H715+H716</f>
        <v>949.8</v>
      </c>
      <c r="I710" s="60">
        <f t="shared" si="395"/>
        <v>67.60142348754448</v>
      </c>
      <c r="J710" s="60">
        <f t="shared" si="396"/>
        <v>67.60142348754448</v>
      </c>
      <c r="K710" s="60">
        <f t="shared" si="397"/>
        <v>67.60142348754448</v>
      </c>
    </row>
    <row r="711" spans="1:11" ht="24" customHeight="1">
      <c r="A711" s="185"/>
      <c r="B711" s="182"/>
      <c r="C711" s="26" t="s">
        <v>4</v>
      </c>
      <c r="D711" s="77">
        <f>D718</f>
        <v>1405</v>
      </c>
      <c r="E711" s="77">
        <f>E718</f>
        <v>1405</v>
      </c>
      <c r="F711" s="77">
        <f>F718</f>
        <v>1405</v>
      </c>
      <c r="G711" s="77">
        <f>G718</f>
        <v>949.8</v>
      </c>
      <c r="H711" s="77">
        <f>H718</f>
        <v>949.8</v>
      </c>
      <c r="I711" s="77">
        <f t="shared" si="395"/>
        <v>67.60142348754448</v>
      </c>
      <c r="J711" s="77">
        <f t="shared" si="396"/>
        <v>67.60142348754448</v>
      </c>
      <c r="K711" s="77">
        <f t="shared" si="397"/>
        <v>67.60142348754448</v>
      </c>
    </row>
    <row r="712" spans="1:11" ht="30" customHeight="1">
      <c r="A712" s="185"/>
      <c r="B712" s="182"/>
      <c r="C712" s="26" t="s">
        <v>222</v>
      </c>
      <c r="D712" s="77">
        <f t="shared" ref="D712:D716" si="414">D719</f>
        <v>0</v>
      </c>
      <c r="E712" s="77">
        <f t="shared" ref="E712:F716" si="415">E719</f>
        <v>0</v>
      </c>
      <c r="F712" s="77">
        <f t="shared" si="415"/>
        <v>0</v>
      </c>
      <c r="G712" s="77">
        <f t="shared" ref="G712:H714" si="416">G719</f>
        <v>0</v>
      </c>
      <c r="H712" s="77">
        <f t="shared" si="416"/>
        <v>0</v>
      </c>
      <c r="I712" s="77">
        <f t="shared" si="395"/>
        <v>0</v>
      </c>
      <c r="J712" s="77">
        <f t="shared" si="396"/>
        <v>0</v>
      </c>
      <c r="K712" s="77">
        <f t="shared" si="397"/>
        <v>0</v>
      </c>
    </row>
    <row r="713" spans="1:11" ht="29.25" customHeight="1">
      <c r="A713" s="185"/>
      <c r="B713" s="182"/>
      <c r="C713" s="26" t="s">
        <v>9</v>
      </c>
      <c r="D713" s="77">
        <f t="shared" si="414"/>
        <v>0</v>
      </c>
      <c r="E713" s="77">
        <f t="shared" si="415"/>
        <v>0</v>
      </c>
      <c r="F713" s="77">
        <f t="shared" si="415"/>
        <v>0</v>
      </c>
      <c r="G713" s="77">
        <f t="shared" si="416"/>
        <v>0</v>
      </c>
      <c r="H713" s="77">
        <f t="shared" si="416"/>
        <v>0</v>
      </c>
      <c r="I713" s="77">
        <f t="shared" si="395"/>
        <v>0</v>
      </c>
      <c r="J713" s="77">
        <f t="shared" si="396"/>
        <v>0</v>
      </c>
      <c r="K713" s="77">
        <f t="shared" si="397"/>
        <v>0</v>
      </c>
    </row>
    <row r="714" spans="1:11" ht="30.75" customHeight="1">
      <c r="A714" s="185"/>
      <c r="B714" s="182"/>
      <c r="C714" s="26" t="s">
        <v>223</v>
      </c>
      <c r="D714" s="77">
        <f t="shared" si="414"/>
        <v>0</v>
      </c>
      <c r="E714" s="77">
        <f t="shared" si="415"/>
        <v>0</v>
      </c>
      <c r="F714" s="77">
        <f t="shared" si="415"/>
        <v>0</v>
      </c>
      <c r="G714" s="77">
        <f t="shared" si="416"/>
        <v>0</v>
      </c>
      <c r="H714" s="77">
        <f t="shared" si="416"/>
        <v>0</v>
      </c>
      <c r="I714" s="77">
        <f t="shared" si="395"/>
        <v>0</v>
      </c>
      <c r="J714" s="77">
        <f t="shared" si="396"/>
        <v>0</v>
      </c>
      <c r="K714" s="77">
        <f t="shared" si="397"/>
        <v>0</v>
      </c>
    </row>
    <row r="715" spans="1:11" ht="16.5" customHeight="1">
      <c r="A715" s="185"/>
      <c r="B715" s="182"/>
      <c r="C715" s="26" t="s">
        <v>252</v>
      </c>
      <c r="D715" s="77">
        <f t="shared" si="414"/>
        <v>0</v>
      </c>
      <c r="E715" s="77">
        <f t="shared" si="415"/>
        <v>0</v>
      </c>
      <c r="F715" s="60" t="s">
        <v>224</v>
      </c>
      <c r="G715" s="60" t="s">
        <v>224</v>
      </c>
      <c r="H715" s="77">
        <f t="shared" ref="H715:H716" si="417">H722</f>
        <v>0</v>
      </c>
      <c r="I715" s="77">
        <f t="shared" si="395"/>
        <v>0</v>
      </c>
      <c r="J715" s="77" t="s">
        <v>224</v>
      </c>
      <c r="K715" s="77" t="s">
        <v>224</v>
      </c>
    </row>
    <row r="716" spans="1:11" ht="24.75" customHeight="1">
      <c r="A716" s="185"/>
      <c r="B716" s="183"/>
      <c r="C716" s="26" t="s">
        <v>253</v>
      </c>
      <c r="D716" s="77">
        <f t="shared" si="414"/>
        <v>0</v>
      </c>
      <c r="E716" s="77">
        <f t="shared" si="415"/>
        <v>0</v>
      </c>
      <c r="F716" s="60" t="s">
        <v>224</v>
      </c>
      <c r="G716" s="60" t="s">
        <v>224</v>
      </c>
      <c r="H716" s="77">
        <f t="shared" si="417"/>
        <v>0</v>
      </c>
      <c r="I716" s="77">
        <f t="shared" si="395"/>
        <v>0</v>
      </c>
      <c r="J716" s="77" t="s">
        <v>224</v>
      </c>
      <c r="K716" s="77" t="s">
        <v>224</v>
      </c>
    </row>
    <row r="717" spans="1:11" ht="15.75" customHeight="1">
      <c r="A717" s="184" t="s">
        <v>116</v>
      </c>
      <c r="B717" s="181" t="s">
        <v>214</v>
      </c>
      <c r="C717" s="27" t="s">
        <v>3</v>
      </c>
      <c r="D717" s="60">
        <f>D718+D720+D722+D723</f>
        <v>1405</v>
      </c>
      <c r="E717" s="60">
        <f>E718+E720+E722+E723</f>
        <v>1405</v>
      </c>
      <c r="F717" s="60">
        <f t="shared" ref="F717" si="418">F718+F720</f>
        <v>1405</v>
      </c>
      <c r="G717" s="60">
        <f t="shared" ref="G717" si="419">G718+G720</f>
        <v>949.8</v>
      </c>
      <c r="H717" s="60">
        <f>H718+H720+H722+H723</f>
        <v>949.8</v>
      </c>
      <c r="I717" s="60">
        <f t="shared" si="395"/>
        <v>67.60142348754448</v>
      </c>
      <c r="J717" s="60">
        <f t="shared" si="396"/>
        <v>67.60142348754448</v>
      </c>
      <c r="K717" s="60">
        <f t="shared" si="397"/>
        <v>67.60142348754448</v>
      </c>
    </row>
    <row r="718" spans="1:11" ht="15.75" customHeight="1">
      <c r="A718" s="185"/>
      <c r="B718" s="182"/>
      <c r="C718" s="26" t="s">
        <v>4</v>
      </c>
      <c r="D718" s="77">
        <v>1405</v>
      </c>
      <c r="E718" s="77">
        <v>1405</v>
      </c>
      <c r="F718" s="60">
        <v>1405</v>
      </c>
      <c r="G718" s="60">
        <v>949.8</v>
      </c>
      <c r="H718" s="60">
        <v>949.8</v>
      </c>
      <c r="I718" s="60">
        <f t="shared" si="395"/>
        <v>67.60142348754448</v>
      </c>
      <c r="J718" s="60">
        <f t="shared" si="396"/>
        <v>67.60142348754448</v>
      </c>
      <c r="K718" s="60">
        <f t="shared" si="397"/>
        <v>67.60142348754448</v>
      </c>
    </row>
    <row r="719" spans="1:11" ht="29.25" customHeight="1">
      <c r="A719" s="185"/>
      <c r="B719" s="182"/>
      <c r="C719" s="26" t="s">
        <v>222</v>
      </c>
      <c r="D719" s="77">
        <v>0</v>
      </c>
      <c r="E719" s="77">
        <v>0</v>
      </c>
      <c r="F719" s="77">
        <v>0</v>
      </c>
      <c r="G719" s="77">
        <v>0</v>
      </c>
      <c r="H719" s="77">
        <v>0</v>
      </c>
      <c r="I719" s="77">
        <f t="shared" si="395"/>
        <v>0</v>
      </c>
      <c r="J719" s="77">
        <f t="shared" si="396"/>
        <v>0</v>
      </c>
      <c r="K719" s="77">
        <f t="shared" si="397"/>
        <v>0</v>
      </c>
    </row>
    <row r="720" spans="1:11" ht="31.5" customHeight="1">
      <c r="A720" s="185"/>
      <c r="B720" s="182"/>
      <c r="C720" s="26" t="s">
        <v>251</v>
      </c>
      <c r="D720" s="77">
        <v>0</v>
      </c>
      <c r="E720" s="77">
        <v>0</v>
      </c>
      <c r="F720" s="77">
        <v>0</v>
      </c>
      <c r="G720" s="77">
        <v>0</v>
      </c>
      <c r="H720" s="77">
        <v>0</v>
      </c>
      <c r="I720" s="77">
        <f t="shared" si="395"/>
        <v>0</v>
      </c>
      <c r="J720" s="77">
        <f t="shared" si="396"/>
        <v>0</v>
      </c>
      <c r="K720" s="77">
        <f t="shared" si="397"/>
        <v>0</v>
      </c>
    </row>
    <row r="721" spans="1:11" ht="30.75" customHeight="1">
      <c r="A721" s="185"/>
      <c r="B721" s="182"/>
      <c r="C721" s="26" t="s">
        <v>223</v>
      </c>
      <c r="D721" s="77">
        <v>0</v>
      </c>
      <c r="E721" s="77">
        <v>0</v>
      </c>
      <c r="F721" s="77">
        <v>0</v>
      </c>
      <c r="G721" s="77">
        <v>0</v>
      </c>
      <c r="H721" s="77">
        <v>0</v>
      </c>
      <c r="I721" s="77">
        <f t="shared" si="395"/>
        <v>0</v>
      </c>
      <c r="J721" s="77">
        <f t="shared" si="396"/>
        <v>0</v>
      </c>
      <c r="K721" s="77">
        <f t="shared" si="397"/>
        <v>0</v>
      </c>
    </row>
    <row r="722" spans="1:11" ht="15.75" customHeight="1">
      <c r="A722" s="185"/>
      <c r="B722" s="182"/>
      <c r="C722" s="26" t="s">
        <v>252</v>
      </c>
      <c r="D722" s="77">
        <v>0</v>
      </c>
      <c r="E722" s="77">
        <v>0</v>
      </c>
      <c r="F722" s="60" t="s">
        <v>224</v>
      </c>
      <c r="G722" s="60" t="s">
        <v>224</v>
      </c>
      <c r="H722" s="77">
        <v>0</v>
      </c>
      <c r="I722" s="77">
        <f t="shared" si="395"/>
        <v>0</v>
      </c>
      <c r="J722" s="77" t="s">
        <v>224</v>
      </c>
      <c r="K722" s="77" t="s">
        <v>224</v>
      </c>
    </row>
    <row r="723" spans="1:11" ht="102.75" customHeight="1">
      <c r="A723" s="186"/>
      <c r="B723" s="183"/>
      <c r="C723" s="28" t="s">
        <v>253</v>
      </c>
      <c r="D723" s="77">
        <v>0</v>
      </c>
      <c r="E723" s="77">
        <v>0</v>
      </c>
      <c r="F723" s="60" t="s">
        <v>224</v>
      </c>
      <c r="G723" s="60" t="s">
        <v>224</v>
      </c>
      <c r="H723" s="77">
        <v>0</v>
      </c>
      <c r="I723" s="77">
        <f t="shared" si="395"/>
        <v>0</v>
      </c>
      <c r="J723" s="77" t="s">
        <v>224</v>
      </c>
      <c r="K723" s="77" t="s">
        <v>224</v>
      </c>
    </row>
    <row r="724" spans="1:11" ht="15.75" customHeight="1">
      <c r="A724" s="204" t="s">
        <v>126</v>
      </c>
      <c r="B724" s="181" t="s">
        <v>214</v>
      </c>
      <c r="C724" s="25" t="s">
        <v>3</v>
      </c>
      <c r="D724" s="60">
        <f>D725+D727+D729+D730</f>
        <v>3464.3</v>
      </c>
      <c r="E724" s="60">
        <f>E725+E727+E729+E730</f>
        <v>3464.3</v>
      </c>
      <c r="F724" s="60">
        <f t="shared" ref="F724" si="420">F725+F727</f>
        <v>3464.3</v>
      </c>
      <c r="G724" s="60">
        <f t="shared" ref="G724" si="421">G725+G727</f>
        <v>2923.2</v>
      </c>
      <c r="H724" s="60">
        <f>H725+H727+H729+H730</f>
        <v>2923.2</v>
      </c>
      <c r="I724" s="60">
        <f t="shared" si="395"/>
        <v>84.380682966255804</v>
      </c>
      <c r="J724" s="60">
        <f t="shared" si="396"/>
        <v>84.380682966255804</v>
      </c>
      <c r="K724" s="60">
        <f t="shared" si="397"/>
        <v>84.380682966255804</v>
      </c>
    </row>
    <row r="725" spans="1:11" ht="20.25" customHeight="1">
      <c r="A725" s="204"/>
      <c r="B725" s="182"/>
      <c r="C725" s="26" t="s">
        <v>4</v>
      </c>
      <c r="D725" s="77">
        <f>D732+D739+D746+D753</f>
        <v>3464.3</v>
      </c>
      <c r="E725" s="77">
        <f>E732+E739+E746+E753</f>
        <v>3464.3</v>
      </c>
      <c r="F725" s="77">
        <f>F732+F739+F746+F753</f>
        <v>3464.3</v>
      </c>
      <c r="G725" s="77">
        <f t="shared" ref="G725" si="422">G732+G739+G746</f>
        <v>2923.2</v>
      </c>
      <c r="H725" s="77">
        <f t="shared" ref="H725:H730" si="423">H732+H739+H746</f>
        <v>2923.2</v>
      </c>
      <c r="I725" s="77">
        <f t="shared" si="395"/>
        <v>84.380682966255804</v>
      </c>
      <c r="J725" s="77">
        <f t="shared" si="396"/>
        <v>84.380682966255804</v>
      </c>
      <c r="K725" s="77">
        <f t="shared" si="397"/>
        <v>84.380682966255804</v>
      </c>
    </row>
    <row r="726" spans="1:11" ht="32.25" customHeight="1">
      <c r="A726" s="204"/>
      <c r="B726" s="182"/>
      <c r="C726" s="26" t="s">
        <v>222</v>
      </c>
      <c r="D726" s="77">
        <f t="shared" ref="D726:D730" si="424">D733+D740+D747</f>
        <v>0</v>
      </c>
      <c r="E726" s="77">
        <f t="shared" ref="E726:G728" si="425">E733+E740+E747</f>
        <v>0</v>
      </c>
      <c r="F726" s="77">
        <f t="shared" si="425"/>
        <v>0</v>
      </c>
      <c r="G726" s="77">
        <f t="shared" si="425"/>
        <v>0</v>
      </c>
      <c r="H726" s="77">
        <f t="shared" si="423"/>
        <v>0</v>
      </c>
      <c r="I726" s="77">
        <f t="shared" si="395"/>
        <v>0</v>
      </c>
      <c r="J726" s="77">
        <f t="shared" si="396"/>
        <v>0</v>
      </c>
      <c r="K726" s="77">
        <f t="shared" si="397"/>
        <v>0</v>
      </c>
    </row>
    <row r="727" spans="1:11" ht="34.5" customHeight="1">
      <c r="A727" s="204"/>
      <c r="B727" s="182"/>
      <c r="C727" s="26" t="s">
        <v>251</v>
      </c>
      <c r="D727" s="77">
        <f t="shared" si="424"/>
        <v>0</v>
      </c>
      <c r="E727" s="77">
        <f t="shared" ref="E727" si="426">E734+E741+E748</f>
        <v>0</v>
      </c>
      <c r="F727" s="77">
        <f t="shared" si="425"/>
        <v>0</v>
      </c>
      <c r="G727" s="77">
        <f t="shared" ref="G727:G728" si="427">G734+G741+G748</f>
        <v>0</v>
      </c>
      <c r="H727" s="77">
        <f t="shared" si="423"/>
        <v>0</v>
      </c>
      <c r="I727" s="77">
        <f t="shared" si="395"/>
        <v>0</v>
      </c>
      <c r="J727" s="77">
        <f t="shared" si="396"/>
        <v>0</v>
      </c>
      <c r="K727" s="77">
        <f t="shared" si="397"/>
        <v>0</v>
      </c>
    </row>
    <row r="728" spans="1:11" ht="29.25" customHeight="1">
      <c r="A728" s="204"/>
      <c r="B728" s="182"/>
      <c r="C728" s="26" t="s">
        <v>223</v>
      </c>
      <c r="D728" s="77">
        <f t="shared" si="424"/>
        <v>0</v>
      </c>
      <c r="E728" s="77">
        <f t="shared" ref="E728" si="428">E735+E742+E749</f>
        <v>0</v>
      </c>
      <c r="F728" s="77">
        <f t="shared" si="425"/>
        <v>0</v>
      </c>
      <c r="G728" s="77">
        <f t="shared" si="427"/>
        <v>0</v>
      </c>
      <c r="H728" s="77">
        <f t="shared" si="423"/>
        <v>0</v>
      </c>
      <c r="I728" s="77">
        <f t="shared" si="395"/>
        <v>0</v>
      </c>
      <c r="J728" s="77">
        <f t="shared" si="396"/>
        <v>0</v>
      </c>
      <c r="K728" s="77">
        <f t="shared" si="397"/>
        <v>0</v>
      </c>
    </row>
    <row r="729" spans="1:11" ht="16.5" customHeight="1">
      <c r="A729" s="204"/>
      <c r="B729" s="182"/>
      <c r="C729" s="26" t="s">
        <v>252</v>
      </c>
      <c r="D729" s="77">
        <f t="shared" si="424"/>
        <v>0</v>
      </c>
      <c r="E729" s="77">
        <f t="shared" ref="E729" si="429">E736+E743+E750</f>
        <v>0</v>
      </c>
      <c r="F729" s="60" t="s">
        <v>224</v>
      </c>
      <c r="G729" s="60" t="s">
        <v>224</v>
      </c>
      <c r="H729" s="77">
        <f t="shared" si="423"/>
        <v>0</v>
      </c>
      <c r="I729" s="77">
        <f t="shared" si="395"/>
        <v>0</v>
      </c>
      <c r="J729" s="77" t="s">
        <v>224</v>
      </c>
      <c r="K729" s="77" t="s">
        <v>224</v>
      </c>
    </row>
    <row r="730" spans="1:11" ht="15.75" customHeight="1">
      <c r="A730" s="204"/>
      <c r="B730" s="183"/>
      <c r="C730" s="26" t="s">
        <v>253</v>
      </c>
      <c r="D730" s="77">
        <f t="shared" si="424"/>
        <v>0</v>
      </c>
      <c r="E730" s="77">
        <f t="shared" ref="E730" si="430">E737+E744+E751</f>
        <v>0</v>
      </c>
      <c r="F730" s="60" t="s">
        <v>224</v>
      </c>
      <c r="G730" s="60" t="s">
        <v>224</v>
      </c>
      <c r="H730" s="77">
        <f t="shared" si="423"/>
        <v>0</v>
      </c>
      <c r="I730" s="77">
        <f t="shared" si="395"/>
        <v>0</v>
      </c>
      <c r="J730" s="77" t="s">
        <v>224</v>
      </c>
      <c r="K730" s="77" t="s">
        <v>224</v>
      </c>
    </row>
    <row r="731" spans="1:11" ht="15.75" customHeight="1">
      <c r="A731" s="184" t="s">
        <v>117</v>
      </c>
      <c r="B731" s="181" t="s">
        <v>214</v>
      </c>
      <c r="C731" s="25" t="s">
        <v>3</v>
      </c>
      <c r="D731" s="60">
        <f>D732+D734+D736+D737</f>
        <v>2438</v>
      </c>
      <c r="E731" s="60">
        <f>E732+E734+E736+E737</f>
        <v>2438</v>
      </c>
      <c r="F731" s="60">
        <f t="shared" ref="F731" si="431">F732+F734</f>
        <v>2438</v>
      </c>
      <c r="G731" s="60">
        <f t="shared" ref="G731" si="432">G732+G734</f>
        <v>2587.1999999999998</v>
      </c>
      <c r="H731" s="60">
        <f>H732+H734+H736+H737</f>
        <v>2587.1999999999998</v>
      </c>
      <c r="I731" s="60">
        <f t="shared" si="395"/>
        <v>106.11977030352749</v>
      </c>
      <c r="J731" s="60">
        <f t="shared" si="396"/>
        <v>106.11977030352749</v>
      </c>
      <c r="K731" s="60">
        <f t="shared" si="397"/>
        <v>106.11977030352749</v>
      </c>
    </row>
    <row r="732" spans="1:11" ht="15.75" customHeight="1">
      <c r="A732" s="185"/>
      <c r="B732" s="182"/>
      <c r="C732" s="26" t="s">
        <v>4</v>
      </c>
      <c r="D732" s="77">
        <v>2438</v>
      </c>
      <c r="E732" s="77">
        <v>2438</v>
      </c>
      <c r="F732" s="60">
        <v>2438</v>
      </c>
      <c r="G732" s="77">
        <v>2587.1999999999998</v>
      </c>
      <c r="H732" s="77">
        <v>2587.1999999999998</v>
      </c>
      <c r="I732" s="77">
        <f t="shared" si="395"/>
        <v>106.11977030352749</v>
      </c>
      <c r="J732" s="77">
        <f t="shared" si="396"/>
        <v>106.11977030352749</v>
      </c>
      <c r="K732" s="77">
        <f t="shared" si="397"/>
        <v>106.11977030352749</v>
      </c>
    </row>
    <row r="733" spans="1:11" ht="30.75" customHeight="1">
      <c r="A733" s="185"/>
      <c r="B733" s="182"/>
      <c r="C733" s="26" t="s">
        <v>222</v>
      </c>
      <c r="D733" s="77">
        <v>0</v>
      </c>
      <c r="E733" s="77">
        <v>0</v>
      </c>
      <c r="F733" s="77">
        <v>0</v>
      </c>
      <c r="G733" s="77">
        <v>0</v>
      </c>
      <c r="H733" s="77">
        <v>0</v>
      </c>
      <c r="I733" s="77">
        <f t="shared" si="395"/>
        <v>0</v>
      </c>
      <c r="J733" s="77">
        <f t="shared" si="396"/>
        <v>0</v>
      </c>
      <c r="K733" s="77">
        <f t="shared" si="397"/>
        <v>0</v>
      </c>
    </row>
    <row r="734" spans="1:11" ht="32.25" customHeight="1">
      <c r="A734" s="185"/>
      <c r="B734" s="182"/>
      <c r="C734" s="26" t="s">
        <v>251</v>
      </c>
      <c r="D734" s="77">
        <v>0</v>
      </c>
      <c r="E734" s="77">
        <v>0</v>
      </c>
      <c r="F734" s="77">
        <v>0</v>
      </c>
      <c r="G734" s="77">
        <v>0</v>
      </c>
      <c r="H734" s="77">
        <v>0</v>
      </c>
      <c r="I734" s="77">
        <f t="shared" si="395"/>
        <v>0</v>
      </c>
      <c r="J734" s="77">
        <f t="shared" si="396"/>
        <v>0</v>
      </c>
      <c r="K734" s="77">
        <f t="shared" si="397"/>
        <v>0</v>
      </c>
    </row>
    <row r="735" spans="1:11" ht="30.75" customHeight="1">
      <c r="A735" s="185"/>
      <c r="B735" s="182"/>
      <c r="C735" s="26" t="s">
        <v>223</v>
      </c>
      <c r="D735" s="77">
        <v>0</v>
      </c>
      <c r="E735" s="77">
        <v>0</v>
      </c>
      <c r="F735" s="77">
        <v>0</v>
      </c>
      <c r="G735" s="77">
        <v>0</v>
      </c>
      <c r="H735" s="77">
        <v>0</v>
      </c>
      <c r="I735" s="77">
        <f t="shared" si="395"/>
        <v>0</v>
      </c>
      <c r="J735" s="77">
        <f t="shared" si="396"/>
        <v>0</v>
      </c>
      <c r="K735" s="77">
        <f t="shared" si="397"/>
        <v>0</v>
      </c>
    </row>
    <row r="736" spans="1:11" ht="15.75" customHeight="1">
      <c r="A736" s="185"/>
      <c r="B736" s="182"/>
      <c r="C736" s="26" t="s">
        <v>252</v>
      </c>
      <c r="D736" s="77">
        <v>0</v>
      </c>
      <c r="E736" s="77">
        <v>0</v>
      </c>
      <c r="F736" s="60" t="s">
        <v>224</v>
      </c>
      <c r="G736" s="60" t="s">
        <v>224</v>
      </c>
      <c r="H736" s="77">
        <v>0</v>
      </c>
      <c r="I736" s="77">
        <f t="shared" si="395"/>
        <v>0</v>
      </c>
      <c r="J736" s="77" t="s">
        <v>224</v>
      </c>
      <c r="K736" s="77" t="s">
        <v>224</v>
      </c>
    </row>
    <row r="737" spans="1:11" ht="21" customHeight="1">
      <c r="A737" s="186"/>
      <c r="B737" s="183"/>
      <c r="C737" s="26" t="s">
        <v>253</v>
      </c>
      <c r="D737" s="77">
        <v>0</v>
      </c>
      <c r="E737" s="77">
        <v>0</v>
      </c>
      <c r="F737" s="60" t="s">
        <v>224</v>
      </c>
      <c r="G737" s="60" t="s">
        <v>224</v>
      </c>
      <c r="H737" s="77">
        <v>0</v>
      </c>
      <c r="I737" s="77">
        <f t="shared" si="395"/>
        <v>0</v>
      </c>
      <c r="J737" s="77" t="s">
        <v>224</v>
      </c>
      <c r="K737" s="77" t="s">
        <v>224</v>
      </c>
    </row>
    <row r="738" spans="1:11" ht="15.75" customHeight="1">
      <c r="A738" s="184" t="s">
        <v>118</v>
      </c>
      <c r="B738" s="181" t="s">
        <v>214</v>
      </c>
      <c r="C738" s="25" t="s">
        <v>3</v>
      </c>
      <c r="D738" s="60">
        <f>D739+D741+D743+D744</f>
        <v>314.3</v>
      </c>
      <c r="E738" s="60">
        <f>E739+E741+E743+E744</f>
        <v>314.3</v>
      </c>
      <c r="F738" s="60">
        <f t="shared" ref="F738" si="433">F739+F741</f>
        <v>314.3</v>
      </c>
      <c r="G738" s="60">
        <f t="shared" ref="G738" si="434">G739+G741</f>
        <v>143</v>
      </c>
      <c r="H738" s="60">
        <f>H739+H741+H743+H744</f>
        <v>143</v>
      </c>
      <c r="I738" s="60">
        <f t="shared" si="395"/>
        <v>45.497931912185805</v>
      </c>
      <c r="J738" s="60">
        <f t="shared" si="396"/>
        <v>45.497931912185805</v>
      </c>
      <c r="K738" s="60">
        <f t="shared" si="397"/>
        <v>45.497931912185805</v>
      </c>
    </row>
    <row r="739" spans="1:11" ht="15.75" customHeight="1">
      <c r="A739" s="185"/>
      <c r="B739" s="182"/>
      <c r="C739" s="26" t="s">
        <v>4</v>
      </c>
      <c r="D739" s="77">
        <v>314.3</v>
      </c>
      <c r="E739" s="77">
        <v>314.3</v>
      </c>
      <c r="F739" s="60">
        <v>314.3</v>
      </c>
      <c r="G739" s="77">
        <v>143</v>
      </c>
      <c r="H739" s="77">
        <v>143</v>
      </c>
      <c r="I739" s="77">
        <f t="shared" si="395"/>
        <v>45.497931912185805</v>
      </c>
      <c r="J739" s="77">
        <f t="shared" si="396"/>
        <v>45.497931912185805</v>
      </c>
      <c r="K739" s="77">
        <f t="shared" si="397"/>
        <v>45.497931912185805</v>
      </c>
    </row>
    <row r="740" spans="1:11" ht="30.75" customHeight="1">
      <c r="A740" s="185"/>
      <c r="B740" s="182"/>
      <c r="C740" s="26" t="s">
        <v>222</v>
      </c>
      <c r="D740" s="77">
        <v>0</v>
      </c>
      <c r="E740" s="77">
        <v>0</v>
      </c>
      <c r="F740" s="77">
        <v>0</v>
      </c>
      <c r="G740" s="77">
        <v>0</v>
      </c>
      <c r="H740" s="77">
        <v>0</v>
      </c>
      <c r="I740" s="77">
        <f t="shared" si="395"/>
        <v>0</v>
      </c>
      <c r="J740" s="77">
        <f t="shared" si="396"/>
        <v>0</v>
      </c>
      <c r="K740" s="77">
        <f t="shared" si="397"/>
        <v>0</v>
      </c>
    </row>
    <row r="741" spans="1:11" ht="30" customHeight="1">
      <c r="A741" s="185"/>
      <c r="B741" s="182"/>
      <c r="C741" s="26" t="s">
        <v>9</v>
      </c>
      <c r="D741" s="77">
        <v>0</v>
      </c>
      <c r="E741" s="77">
        <v>0</v>
      </c>
      <c r="F741" s="77">
        <v>0</v>
      </c>
      <c r="G741" s="77">
        <v>0</v>
      </c>
      <c r="H741" s="77">
        <v>0</v>
      </c>
      <c r="I741" s="77">
        <f t="shared" si="395"/>
        <v>0</v>
      </c>
      <c r="J741" s="77">
        <f t="shared" si="396"/>
        <v>0</v>
      </c>
      <c r="K741" s="77">
        <f t="shared" si="397"/>
        <v>0</v>
      </c>
    </row>
    <row r="742" spans="1:11" ht="28.5" customHeight="1">
      <c r="A742" s="185"/>
      <c r="B742" s="182"/>
      <c r="C742" s="26" t="s">
        <v>223</v>
      </c>
      <c r="D742" s="77">
        <v>0</v>
      </c>
      <c r="E742" s="77">
        <v>0</v>
      </c>
      <c r="F742" s="77">
        <v>0</v>
      </c>
      <c r="G742" s="77">
        <v>0</v>
      </c>
      <c r="H742" s="77">
        <v>0</v>
      </c>
      <c r="I742" s="77">
        <f t="shared" si="395"/>
        <v>0</v>
      </c>
      <c r="J742" s="77">
        <f t="shared" si="396"/>
        <v>0</v>
      </c>
      <c r="K742" s="77">
        <f t="shared" si="397"/>
        <v>0</v>
      </c>
    </row>
    <row r="743" spans="1:11" ht="15.75" customHeight="1">
      <c r="A743" s="185"/>
      <c r="B743" s="182"/>
      <c r="C743" s="26" t="s">
        <v>252</v>
      </c>
      <c r="D743" s="77">
        <v>0</v>
      </c>
      <c r="E743" s="77">
        <v>0</v>
      </c>
      <c r="F743" s="60" t="s">
        <v>224</v>
      </c>
      <c r="G743" s="60" t="s">
        <v>224</v>
      </c>
      <c r="H743" s="77">
        <v>0</v>
      </c>
      <c r="I743" s="77">
        <f t="shared" si="395"/>
        <v>0</v>
      </c>
      <c r="J743" s="77" t="s">
        <v>224</v>
      </c>
      <c r="K743" s="77" t="s">
        <v>224</v>
      </c>
    </row>
    <row r="744" spans="1:11" ht="21" customHeight="1">
      <c r="A744" s="186"/>
      <c r="B744" s="183"/>
      <c r="C744" s="26" t="s">
        <v>253</v>
      </c>
      <c r="D744" s="77">
        <v>0</v>
      </c>
      <c r="E744" s="77">
        <v>0</v>
      </c>
      <c r="F744" s="60" t="s">
        <v>224</v>
      </c>
      <c r="G744" s="60" t="s">
        <v>224</v>
      </c>
      <c r="H744" s="77">
        <v>0</v>
      </c>
      <c r="I744" s="77">
        <f t="shared" si="395"/>
        <v>0</v>
      </c>
      <c r="J744" s="77" t="s">
        <v>224</v>
      </c>
      <c r="K744" s="77" t="s">
        <v>224</v>
      </c>
    </row>
    <row r="745" spans="1:11" ht="20.25" customHeight="1">
      <c r="A745" s="184" t="s">
        <v>120</v>
      </c>
      <c r="B745" s="181" t="s">
        <v>214</v>
      </c>
      <c r="C745" s="25" t="s">
        <v>3</v>
      </c>
      <c r="D745" s="60">
        <f>D746+D748+D750+D751</f>
        <v>212</v>
      </c>
      <c r="E745" s="60">
        <f>E746+E748+E750+E751</f>
        <v>212</v>
      </c>
      <c r="F745" s="60">
        <f t="shared" ref="F745" si="435">F746+F748</f>
        <v>212</v>
      </c>
      <c r="G745" s="60">
        <f t="shared" ref="G745" si="436">G746+G748</f>
        <v>193</v>
      </c>
      <c r="H745" s="60">
        <f>H746+H748+H750+H751</f>
        <v>193</v>
      </c>
      <c r="I745" s="60">
        <f t="shared" si="395"/>
        <v>91.037735849056602</v>
      </c>
      <c r="J745" s="60">
        <f t="shared" si="396"/>
        <v>91.037735849056602</v>
      </c>
      <c r="K745" s="60">
        <f t="shared" si="397"/>
        <v>91.037735849056602</v>
      </c>
    </row>
    <row r="746" spans="1:11" ht="22.5" customHeight="1">
      <c r="A746" s="192"/>
      <c r="B746" s="182"/>
      <c r="C746" s="26" t="s">
        <v>4</v>
      </c>
      <c r="D746" s="77">
        <v>212</v>
      </c>
      <c r="E746" s="77">
        <v>212</v>
      </c>
      <c r="F746" s="60">
        <v>212</v>
      </c>
      <c r="G746" s="77">
        <v>193</v>
      </c>
      <c r="H746" s="77">
        <v>193</v>
      </c>
      <c r="I746" s="77">
        <f t="shared" si="395"/>
        <v>91.037735849056602</v>
      </c>
      <c r="J746" s="77">
        <f t="shared" si="396"/>
        <v>91.037735849056602</v>
      </c>
      <c r="K746" s="77">
        <f t="shared" si="397"/>
        <v>91.037735849056602</v>
      </c>
    </row>
    <row r="747" spans="1:11" ht="28.5" customHeight="1">
      <c r="A747" s="192"/>
      <c r="B747" s="182"/>
      <c r="C747" s="26" t="s">
        <v>222</v>
      </c>
      <c r="D747" s="77">
        <v>0</v>
      </c>
      <c r="E747" s="77">
        <v>0</v>
      </c>
      <c r="F747" s="77">
        <v>0</v>
      </c>
      <c r="G747" s="77">
        <v>0</v>
      </c>
      <c r="H747" s="77">
        <v>0</v>
      </c>
      <c r="I747" s="77">
        <f t="shared" si="395"/>
        <v>0</v>
      </c>
      <c r="J747" s="77">
        <f t="shared" si="396"/>
        <v>0</v>
      </c>
      <c r="K747" s="77">
        <f t="shared" si="397"/>
        <v>0</v>
      </c>
    </row>
    <row r="748" spans="1:11" ht="32.25" customHeight="1">
      <c r="A748" s="192"/>
      <c r="B748" s="182"/>
      <c r="C748" s="26" t="s">
        <v>251</v>
      </c>
      <c r="D748" s="77">
        <v>0</v>
      </c>
      <c r="E748" s="77">
        <v>0</v>
      </c>
      <c r="F748" s="77">
        <v>0</v>
      </c>
      <c r="G748" s="77">
        <v>0</v>
      </c>
      <c r="H748" s="77">
        <v>0</v>
      </c>
      <c r="I748" s="77">
        <f t="shared" si="395"/>
        <v>0</v>
      </c>
      <c r="J748" s="77">
        <f t="shared" si="396"/>
        <v>0</v>
      </c>
      <c r="K748" s="77">
        <f t="shared" si="397"/>
        <v>0</v>
      </c>
    </row>
    <row r="749" spans="1:11" ht="30.75" customHeight="1">
      <c r="A749" s="192"/>
      <c r="B749" s="182"/>
      <c r="C749" s="26" t="s">
        <v>223</v>
      </c>
      <c r="D749" s="77">
        <v>0</v>
      </c>
      <c r="E749" s="77">
        <v>0</v>
      </c>
      <c r="F749" s="77">
        <v>0</v>
      </c>
      <c r="G749" s="77">
        <v>0</v>
      </c>
      <c r="H749" s="77">
        <v>0</v>
      </c>
      <c r="I749" s="77">
        <f t="shared" si="395"/>
        <v>0</v>
      </c>
      <c r="J749" s="77">
        <f t="shared" si="396"/>
        <v>0</v>
      </c>
      <c r="K749" s="77">
        <f t="shared" si="397"/>
        <v>0</v>
      </c>
    </row>
    <row r="750" spans="1:11" ht="15.75" customHeight="1">
      <c r="A750" s="192"/>
      <c r="B750" s="182"/>
      <c r="C750" s="26" t="s">
        <v>252</v>
      </c>
      <c r="D750" s="77">
        <v>0</v>
      </c>
      <c r="E750" s="77">
        <v>0</v>
      </c>
      <c r="F750" s="60" t="s">
        <v>224</v>
      </c>
      <c r="G750" s="60" t="s">
        <v>224</v>
      </c>
      <c r="H750" s="77">
        <v>0</v>
      </c>
      <c r="I750" s="77">
        <f t="shared" si="395"/>
        <v>0</v>
      </c>
      <c r="J750" s="77" t="s">
        <v>224</v>
      </c>
      <c r="K750" s="77" t="s">
        <v>224</v>
      </c>
    </row>
    <row r="751" spans="1:11" ht="18" customHeight="1">
      <c r="A751" s="193"/>
      <c r="B751" s="183"/>
      <c r="C751" s="26" t="s">
        <v>253</v>
      </c>
      <c r="D751" s="77">
        <v>0</v>
      </c>
      <c r="E751" s="77">
        <v>0</v>
      </c>
      <c r="F751" s="60" t="s">
        <v>224</v>
      </c>
      <c r="G751" s="60" t="s">
        <v>224</v>
      </c>
      <c r="H751" s="77">
        <v>0</v>
      </c>
      <c r="I751" s="77">
        <f t="shared" si="395"/>
        <v>0</v>
      </c>
      <c r="J751" s="77" t="s">
        <v>224</v>
      </c>
      <c r="K751" s="77" t="s">
        <v>224</v>
      </c>
    </row>
    <row r="752" spans="1:11" ht="18.75" customHeight="1">
      <c r="A752" s="184" t="s">
        <v>239</v>
      </c>
      <c r="B752" s="181" t="s">
        <v>214</v>
      </c>
      <c r="C752" s="25" t="s">
        <v>3</v>
      </c>
      <c r="D752" s="60">
        <f>D753+D755+D757+D758</f>
        <v>500</v>
      </c>
      <c r="E752" s="60">
        <f>E753+E755+E757+E758</f>
        <v>500</v>
      </c>
      <c r="F752" s="60">
        <f>F753</f>
        <v>500</v>
      </c>
      <c r="G752" s="60">
        <f t="shared" ref="G752:H752" si="437">G753</f>
        <v>0</v>
      </c>
      <c r="H752" s="60">
        <f t="shared" si="437"/>
        <v>0</v>
      </c>
      <c r="I752" s="77">
        <f t="shared" si="395"/>
        <v>0</v>
      </c>
      <c r="J752" s="77">
        <f t="shared" ref="J752:J756" si="438">IF(G752=0,0,G752/E752*100)</f>
        <v>0</v>
      </c>
      <c r="K752" s="77">
        <f t="shared" ref="K752:K756" si="439">IF(H752=0,0,H752/F752*100)</f>
        <v>0</v>
      </c>
    </row>
    <row r="753" spans="1:11" ht="16.5" customHeight="1">
      <c r="A753" s="192"/>
      <c r="B753" s="182"/>
      <c r="C753" s="26" t="s">
        <v>4</v>
      </c>
      <c r="D753" s="77">
        <v>500</v>
      </c>
      <c r="E753" s="77">
        <v>500</v>
      </c>
      <c r="F753" s="60">
        <v>500</v>
      </c>
      <c r="G753" s="77">
        <v>0</v>
      </c>
      <c r="H753" s="77">
        <v>0</v>
      </c>
      <c r="I753" s="77">
        <f t="shared" si="395"/>
        <v>0</v>
      </c>
      <c r="J753" s="77">
        <f t="shared" si="438"/>
        <v>0</v>
      </c>
      <c r="K753" s="77">
        <f t="shared" si="439"/>
        <v>0</v>
      </c>
    </row>
    <row r="754" spans="1:11" ht="28.5" customHeight="1">
      <c r="A754" s="192"/>
      <c r="B754" s="182"/>
      <c r="C754" s="26" t="s">
        <v>222</v>
      </c>
      <c r="D754" s="77">
        <v>0</v>
      </c>
      <c r="E754" s="77">
        <v>0</v>
      </c>
      <c r="F754" s="77">
        <v>0</v>
      </c>
      <c r="G754" s="77">
        <v>0</v>
      </c>
      <c r="H754" s="77">
        <v>0</v>
      </c>
      <c r="I754" s="77">
        <f t="shared" si="395"/>
        <v>0</v>
      </c>
      <c r="J754" s="77">
        <f t="shared" si="438"/>
        <v>0</v>
      </c>
      <c r="K754" s="77">
        <f t="shared" si="439"/>
        <v>0</v>
      </c>
    </row>
    <row r="755" spans="1:11" ht="28.5" customHeight="1">
      <c r="A755" s="192"/>
      <c r="B755" s="182"/>
      <c r="C755" s="26" t="s">
        <v>251</v>
      </c>
      <c r="D755" s="77">
        <v>0</v>
      </c>
      <c r="E755" s="77">
        <v>0</v>
      </c>
      <c r="F755" s="77">
        <v>0</v>
      </c>
      <c r="G755" s="77">
        <v>0</v>
      </c>
      <c r="H755" s="77">
        <v>0</v>
      </c>
      <c r="I755" s="77">
        <f t="shared" si="395"/>
        <v>0</v>
      </c>
      <c r="J755" s="77">
        <f t="shared" si="438"/>
        <v>0</v>
      </c>
      <c r="K755" s="77">
        <f t="shared" si="439"/>
        <v>0</v>
      </c>
    </row>
    <row r="756" spans="1:11" ht="28.5" customHeight="1">
      <c r="A756" s="192"/>
      <c r="B756" s="182"/>
      <c r="C756" s="26" t="s">
        <v>223</v>
      </c>
      <c r="D756" s="77">
        <v>0</v>
      </c>
      <c r="E756" s="77">
        <v>0</v>
      </c>
      <c r="F756" s="77">
        <v>0</v>
      </c>
      <c r="G756" s="77">
        <v>0</v>
      </c>
      <c r="H756" s="77">
        <v>0</v>
      </c>
      <c r="I756" s="77">
        <f t="shared" si="395"/>
        <v>0</v>
      </c>
      <c r="J756" s="77">
        <f t="shared" si="438"/>
        <v>0</v>
      </c>
      <c r="K756" s="77">
        <f t="shared" si="439"/>
        <v>0</v>
      </c>
    </row>
    <row r="757" spans="1:11" ht="18" customHeight="1">
      <c r="A757" s="192"/>
      <c r="B757" s="182"/>
      <c r="C757" s="26" t="s">
        <v>252</v>
      </c>
      <c r="D757" s="77">
        <v>0</v>
      </c>
      <c r="E757" s="77">
        <v>0</v>
      </c>
      <c r="F757" s="60" t="s">
        <v>224</v>
      </c>
      <c r="G757" s="60" t="s">
        <v>224</v>
      </c>
      <c r="H757" s="77">
        <v>0</v>
      </c>
      <c r="I757" s="77">
        <f t="shared" si="395"/>
        <v>0</v>
      </c>
      <c r="J757" s="77" t="s">
        <v>224</v>
      </c>
      <c r="K757" s="77" t="s">
        <v>224</v>
      </c>
    </row>
    <row r="758" spans="1:11" ht="20.25" customHeight="1">
      <c r="A758" s="193"/>
      <c r="B758" s="183"/>
      <c r="C758" s="26" t="s">
        <v>253</v>
      </c>
      <c r="D758" s="77">
        <v>0</v>
      </c>
      <c r="E758" s="77">
        <v>0</v>
      </c>
      <c r="F758" s="60" t="s">
        <v>224</v>
      </c>
      <c r="G758" s="60" t="s">
        <v>224</v>
      </c>
      <c r="H758" s="77">
        <v>0</v>
      </c>
      <c r="I758" s="77">
        <f t="shared" si="395"/>
        <v>0</v>
      </c>
      <c r="J758" s="77" t="s">
        <v>224</v>
      </c>
      <c r="K758" s="77" t="s">
        <v>224</v>
      </c>
    </row>
    <row r="759" spans="1:11" ht="15.75" customHeight="1">
      <c r="A759" s="204" t="s">
        <v>125</v>
      </c>
      <c r="B759" s="181" t="s">
        <v>214</v>
      </c>
      <c r="C759" s="25" t="s">
        <v>3</v>
      </c>
      <c r="D759" s="60">
        <f>D760+D762+D764+D765</f>
        <v>3150</v>
      </c>
      <c r="E759" s="60">
        <f>E760+E762+E764+E765</f>
        <v>3150</v>
      </c>
      <c r="F759" s="60">
        <f t="shared" ref="F759" si="440">F760+F762</f>
        <v>3150</v>
      </c>
      <c r="G759" s="60">
        <f t="shared" ref="G759" si="441">G760+G762</f>
        <v>1063</v>
      </c>
      <c r="H759" s="60">
        <f>H760+H762+H764+H765</f>
        <v>1063</v>
      </c>
      <c r="I759" s="60">
        <f t="shared" si="395"/>
        <v>33.746031746031747</v>
      </c>
      <c r="J759" s="60">
        <f t="shared" si="396"/>
        <v>33.746031746031747</v>
      </c>
      <c r="K759" s="60">
        <f t="shared" si="397"/>
        <v>33.746031746031747</v>
      </c>
    </row>
    <row r="760" spans="1:11" ht="21.75" customHeight="1">
      <c r="A760" s="204"/>
      <c r="B760" s="182"/>
      <c r="C760" s="26" t="s">
        <v>4</v>
      </c>
      <c r="D760" s="77">
        <f>D767</f>
        <v>3150</v>
      </c>
      <c r="E760" s="77">
        <f>E767</f>
        <v>3150</v>
      </c>
      <c r="F760" s="77">
        <f t="shared" ref="F760:F763" si="442">F767</f>
        <v>3150</v>
      </c>
      <c r="G760" s="77">
        <f t="shared" ref="G760" si="443">G767</f>
        <v>1063</v>
      </c>
      <c r="H760" s="77">
        <f t="shared" ref="H760:H765" si="444">H767</f>
        <v>1063</v>
      </c>
      <c r="I760" s="77">
        <f t="shared" si="395"/>
        <v>33.746031746031747</v>
      </c>
      <c r="J760" s="77">
        <f t="shared" si="396"/>
        <v>33.746031746031747</v>
      </c>
      <c r="K760" s="77">
        <f t="shared" si="397"/>
        <v>33.746031746031747</v>
      </c>
    </row>
    <row r="761" spans="1:11" ht="32.25" customHeight="1">
      <c r="A761" s="204"/>
      <c r="B761" s="182"/>
      <c r="C761" s="26" t="s">
        <v>222</v>
      </c>
      <c r="D761" s="77">
        <f t="shared" ref="D761:D765" si="445">D768</f>
        <v>0</v>
      </c>
      <c r="E761" s="77">
        <f t="shared" ref="E761" si="446">E768</f>
        <v>0</v>
      </c>
      <c r="F761" s="77">
        <f t="shared" si="442"/>
        <v>0</v>
      </c>
      <c r="G761" s="77">
        <f t="shared" ref="G761:G763" si="447">G768</f>
        <v>0</v>
      </c>
      <c r="H761" s="77">
        <f t="shared" si="444"/>
        <v>0</v>
      </c>
      <c r="I761" s="77">
        <f t="shared" si="395"/>
        <v>0</v>
      </c>
      <c r="J761" s="77">
        <f t="shared" si="396"/>
        <v>0</v>
      </c>
      <c r="K761" s="77">
        <f t="shared" si="397"/>
        <v>0</v>
      </c>
    </row>
    <row r="762" spans="1:11" ht="33" customHeight="1">
      <c r="A762" s="204"/>
      <c r="B762" s="182"/>
      <c r="C762" s="26" t="s">
        <v>251</v>
      </c>
      <c r="D762" s="77">
        <f t="shared" si="445"/>
        <v>0</v>
      </c>
      <c r="E762" s="77">
        <f t="shared" ref="E762" si="448">E769</f>
        <v>0</v>
      </c>
      <c r="F762" s="77">
        <f t="shared" si="442"/>
        <v>0</v>
      </c>
      <c r="G762" s="77">
        <f t="shared" si="447"/>
        <v>0</v>
      </c>
      <c r="H762" s="77">
        <f t="shared" si="444"/>
        <v>0</v>
      </c>
      <c r="I762" s="77">
        <f t="shared" si="395"/>
        <v>0</v>
      </c>
      <c r="J762" s="77">
        <f t="shared" si="396"/>
        <v>0</v>
      </c>
      <c r="K762" s="77">
        <f t="shared" si="397"/>
        <v>0</v>
      </c>
    </row>
    <row r="763" spans="1:11" ht="30" customHeight="1">
      <c r="A763" s="204"/>
      <c r="B763" s="182"/>
      <c r="C763" s="26" t="s">
        <v>223</v>
      </c>
      <c r="D763" s="77">
        <f t="shared" si="445"/>
        <v>0</v>
      </c>
      <c r="E763" s="77">
        <f t="shared" ref="E763" si="449">E770</f>
        <v>0</v>
      </c>
      <c r="F763" s="77">
        <f t="shared" si="442"/>
        <v>0</v>
      </c>
      <c r="G763" s="77">
        <f t="shared" si="447"/>
        <v>0</v>
      </c>
      <c r="H763" s="77">
        <f t="shared" si="444"/>
        <v>0</v>
      </c>
      <c r="I763" s="77">
        <f t="shared" ref="I763:I826" si="450">IF(H763=0,0,H763/D763*100)</f>
        <v>0</v>
      </c>
      <c r="J763" s="77">
        <f t="shared" ref="J763:J826" si="451">IF(G763=0,0,G763/E763*100)</f>
        <v>0</v>
      </c>
      <c r="K763" s="77">
        <f t="shared" ref="K763:K826" si="452">IF(G763=0,0,G763/F763*100)</f>
        <v>0</v>
      </c>
    </row>
    <row r="764" spans="1:11" ht="16.5" customHeight="1">
      <c r="A764" s="204"/>
      <c r="B764" s="182"/>
      <c r="C764" s="26" t="s">
        <v>252</v>
      </c>
      <c r="D764" s="77">
        <f t="shared" si="445"/>
        <v>0</v>
      </c>
      <c r="E764" s="77">
        <f t="shared" ref="E764" si="453">E771</f>
        <v>0</v>
      </c>
      <c r="F764" s="60" t="s">
        <v>224</v>
      </c>
      <c r="G764" s="60" t="s">
        <v>224</v>
      </c>
      <c r="H764" s="77">
        <f t="shared" si="444"/>
        <v>0</v>
      </c>
      <c r="I764" s="77">
        <f t="shared" si="450"/>
        <v>0</v>
      </c>
      <c r="J764" s="77" t="s">
        <v>224</v>
      </c>
      <c r="K764" s="77" t="s">
        <v>224</v>
      </c>
    </row>
    <row r="765" spans="1:11" ht="15.75" customHeight="1">
      <c r="A765" s="204"/>
      <c r="B765" s="183"/>
      <c r="C765" s="26" t="s">
        <v>253</v>
      </c>
      <c r="D765" s="77">
        <f t="shared" si="445"/>
        <v>0</v>
      </c>
      <c r="E765" s="77">
        <f t="shared" ref="E765" si="454">E772</f>
        <v>0</v>
      </c>
      <c r="F765" s="60" t="s">
        <v>224</v>
      </c>
      <c r="G765" s="60" t="s">
        <v>224</v>
      </c>
      <c r="H765" s="77">
        <f t="shared" si="444"/>
        <v>0</v>
      </c>
      <c r="I765" s="77">
        <f t="shared" si="450"/>
        <v>0</v>
      </c>
      <c r="J765" s="77" t="s">
        <v>224</v>
      </c>
      <c r="K765" s="77" t="s">
        <v>224</v>
      </c>
    </row>
    <row r="766" spans="1:11" ht="15.75" customHeight="1">
      <c r="A766" s="184" t="s">
        <v>121</v>
      </c>
      <c r="B766" s="181" t="s">
        <v>214</v>
      </c>
      <c r="C766" s="25" t="s">
        <v>3</v>
      </c>
      <c r="D766" s="60">
        <f>D767+D769+D771+D772</f>
        <v>3150</v>
      </c>
      <c r="E766" s="60">
        <f>E767+E769+E771+E772</f>
        <v>3150</v>
      </c>
      <c r="F766" s="60">
        <f t="shared" ref="F766" si="455">F767+F769</f>
        <v>3150</v>
      </c>
      <c r="G766" s="60">
        <f t="shared" ref="G766" si="456">G767+G769</f>
        <v>1063</v>
      </c>
      <c r="H766" s="60">
        <f>H767+H769+H771+H772</f>
        <v>1063</v>
      </c>
      <c r="I766" s="60">
        <f t="shared" si="450"/>
        <v>33.746031746031747</v>
      </c>
      <c r="J766" s="60">
        <f t="shared" si="451"/>
        <v>33.746031746031747</v>
      </c>
      <c r="K766" s="60">
        <f t="shared" si="452"/>
        <v>33.746031746031747</v>
      </c>
    </row>
    <row r="767" spans="1:11" ht="15.75" customHeight="1">
      <c r="A767" s="185"/>
      <c r="B767" s="182"/>
      <c r="C767" s="26" t="s">
        <v>4</v>
      </c>
      <c r="D767" s="77">
        <v>3150</v>
      </c>
      <c r="E767" s="77">
        <v>3150</v>
      </c>
      <c r="F767" s="60">
        <v>3150</v>
      </c>
      <c r="G767" s="77">
        <v>1063</v>
      </c>
      <c r="H767" s="77">
        <v>1063</v>
      </c>
      <c r="I767" s="77">
        <f t="shared" si="450"/>
        <v>33.746031746031747</v>
      </c>
      <c r="J767" s="77">
        <f t="shared" si="451"/>
        <v>33.746031746031747</v>
      </c>
      <c r="K767" s="77">
        <f t="shared" si="452"/>
        <v>33.746031746031747</v>
      </c>
    </row>
    <row r="768" spans="1:11" ht="45.75" customHeight="1">
      <c r="A768" s="185"/>
      <c r="B768" s="182"/>
      <c r="C768" s="26" t="s">
        <v>222</v>
      </c>
      <c r="D768" s="77">
        <v>0</v>
      </c>
      <c r="E768" s="77">
        <v>0</v>
      </c>
      <c r="F768" s="77">
        <v>0</v>
      </c>
      <c r="G768" s="77">
        <v>0</v>
      </c>
      <c r="H768" s="77">
        <v>0</v>
      </c>
      <c r="I768" s="77">
        <f t="shared" si="450"/>
        <v>0</v>
      </c>
      <c r="J768" s="77">
        <f t="shared" si="451"/>
        <v>0</v>
      </c>
      <c r="K768" s="77">
        <f t="shared" si="452"/>
        <v>0</v>
      </c>
    </row>
    <row r="769" spans="1:11" ht="36" customHeight="1">
      <c r="A769" s="185"/>
      <c r="B769" s="182"/>
      <c r="C769" s="26" t="s">
        <v>9</v>
      </c>
      <c r="D769" s="77">
        <v>0</v>
      </c>
      <c r="E769" s="77">
        <v>0</v>
      </c>
      <c r="F769" s="77">
        <v>0</v>
      </c>
      <c r="G769" s="77">
        <v>0</v>
      </c>
      <c r="H769" s="77">
        <v>0</v>
      </c>
      <c r="I769" s="77">
        <f t="shared" si="450"/>
        <v>0</v>
      </c>
      <c r="J769" s="77">
        <f t="shared" si="451"/>
        <v>0</v>
      </c>
      <c r="K769" s="77">
        <f t="shared" si="452"/>
        <v>0</v>
      </c>
    </row>
    <row r="770" spans="1:11" ht="64.5" customHeight="1">
      <c r="A770" s="185"/>
      <c r="B770" s="182"/>
      <c r="C770" s="26" t="s">
        <v>223</v>
      </c>
      <c r="D770" s="77">
        <v>0</v>
      </c>
      <c r="E770" s="77">
        <v>0</v>
      </c>
      <c r="F770" s="77">
        <v>0</v>
      </c>
      <c r="G770" s="77">
        <v>0</v>
      </c>
      <c r="H770" s="77">
        <v>0</v>
      </c>
      <c r="I770" s="77">
        <f t="shared" si="450"/>
        <v>0</v>
      </c>
      <c r="J770" s="77">
        <f t="shared" si="451"/>
        <v>0</v>
      </c>
      <c r="K770" s="77">
        <f t="shared" si="452"/>
        <v>0</v>
      </c>
    </row>
    <row r="771" spans="1:11" ht="15.75" customHeight="1">
      <c r="A771" s="185"/>
      <c r="B771" s="182"/>
      <c r="C771" s="26" t="s">
        <v>252</v>
      </c>
      <c r="D771" s="77">
        <v>0</v>
      </c>
      <c r="E771" s="77">
        <v>0</v>
      </c>
      <c r="F771" s="60" t="s">
        <v>224</v>
      </c>
      <c r="G771" s="60" t="s">
        <v>224</v>
      </c>
      <c r="H771" s="77">
        <v>0</v>
      </c>
      <c r="I771" s="77">
        <f t="shared" si="450"/>
        <v>0</v>
      </c>
      <c r="J771" s="77" t="s">
        <v>224</v>
      </c>
      <c r="K771" s="77" t="s">
        <v>224</v>
      </c>
    </row>
    <row r="772" spans="1:11" ht="104.25" customHeight="1">
      <c r="A772" s="186"/>
      <c r="B772" s="183"/>
      <c r="C772" s="26" t="s">
        <v>253</v>
      </c>
      <c r="D772" s="77">
        <v>0</v>
      </c>
      <c r="E772" s="77">
        <v>0</v>
      </c>
      <c r="F772" s="60" t="s">
        <v>224</v>
      </c>
      <c r="G772" s="60" t="s">
        <v>224</v>
      </c>
      <c r="H772" s="77">
        <v>0</v>
      </c>
      <c r="I772" s="77">
        <f t="shared" si="450"/>
        <v>0</v>
      </c>
      <c r="J772" s="77" t="s">
        <v>224</v>
      </c>
      <c r="K772" s="77" t="s">
        <v>224</v>
      </c>
    </row>
    <row r="773" spans="1:11" ht="15.75" customHeight="1">
      <c r="A773" s="204" t="s">
        <v>229</v>
      </c>
      <c r="B773" s="181" t="s">
        <v>214</v>
      </c>
      <c r="C773" s="25" t="s">
        <v>3</v>
      </c>
      <c r="D773" s="60">
        <f>D774+D776+D778+D779</f>
        <v>100</v>
      </c>
      <c r="E773" s="60">
        <f>E774+E776+E778+E779</f>
        <v>100</v>
      </c>
      <c r="F773" s="60">
        <f t="shared" ref="F773" si="457">F774+F776</f>
        <v>100</v>
      </c>
      <c r="G773" s="60">
        <f t="shared" ref="G773" si="458">G774+G776</f>
        <v>81.5</v>
      </c>
      <c r="H773" s="60">
        <f>H774+H776+H778+H779</f>
        <v>81.5</v>
      </c>
      <c r="I773" s="60">
        <f t="shared" si="450"/>
        <v>81.5</v>
      </c>
      <c r="J773" s="60">
        <f t="shared" si="451"/>
        <v>81.5</v>
      </c>
      <c r="K773" s="60">
        <f t="shared" si="452"/>
        <v>81.5</v>
      </c>
    </row>
    <row r="774" spans="1:11" ht="27.75" customHeight="1">
      <c r="A774" s="204"/>
      <c r="B774" s="182"/>
      <c r="C774" s="26" t="s">
        <v>4</v>
      </c>
      <c r="D774" s="77">
        <f>D781</f>
        <v>100</v>
      </c>
      <c r="E774" s="77">
        <f>E781</f>
        <v>100</v>
      </c>
      <c r="F774" s="77">
        <f t="shared" ref="F774:F777" si="459">F781</f>
        <v>100</v>
      </c>
      <c r="G774" s="77">
        <f t="shared" ref="G774" si="460">G781</f>
        <v>81.5</v>
      </c>
      <c r="H774" s="77">
        <f t="shared" ref="H774:H779" si="461">H781</f>
        <v>81.5</v>
      </c>
      <c r="I774" s="77">
        <f t="shared" si="450"/>
        <v>81.5</v>
      </c>
      <c r="J774" s="77">
        <f t="shared" si="451"/>
        <v>81.5</v>
      </c>
      <c r="K774" s="77">
        <f t="shared" si="452"/>
        <v>81.5</v>
      </c>
    </row>
    <row r="775" spans="1:11" ht="27.75" customHeight="1">
      <c r="A775" s="204"/>
      <c r="B775" s="182"/>
      <c r="C775" s="26" t="s">
        <v>222</v>
      </c>
      <c r="D775" s="77">
        <f t="shared" ref="D775:D779" si="462">D782</f>
        <v>0</v>
      </c>
      <c r="E775" s="77">
        <f t="shared" ref="E775" si="463">E782</f>
        <v>0</v>
      </c>
      <c r="F775" s="77">
        <f t="shared" si="459"/>
        <v>0</v>
      </c>
      <c r="G775" s="77">
        <f t="shared" ref="G775:G777" si="464">G782</f>
        <v>0</v>
      </c>
      <c r="H775" s="77">
        <f t="shared" si="461"/>
        <v>0</v>
      </c>
      <c r="I775" s="77">
        <f t="shared" si="450"/>
        <v>0</v>
      </c>
      <c r="J775" s="77">
        <f t="shared" si="451"/>
        <v>0</v>
      </c>
      <c r="K775" s="77">
        <f t="shared" si="452"/>
        <v>0</v>
      </c>
    </row>
    <row r="776" spans="1:11" ht="31.5" customHeight="1">
      <c r="A776" s="204"/>
      <c r="B776" s="182"/>
      <c r="C776" s="26" t="s">
        <v>9</v>
      </c>
      <c r="D776" s="77">
        <f t="shared" si="462"/>
        <v>0</v>
      </c>
      <c r="E776" s="77">
        <f t="shared" ref="E776" si="465">E783</f>
        <v>0</v>
      </c>
      <c r="F776" s="77">
        <f t="shared" si="459"/>
        <v>0</v>
      </c>
      <c r="G776" s="77">
        <f t="shared" si="464"/>
        <v>0</v>
      </c>
      <c r="H776" s="77">
        <f t="shared" si="461"/>
        <v>0</v>
      </c>
      <c r="I776" s="77">
        <f t="shared" si="450"/>
        <v>0</v>
      </c>
      <c r="J776" s="77">
        <f t="shared" si="451"/>
        <v>0</v>
      </c>
      <c r="K776" s="77">
        <f t="shared" si="452"/>
        <v>0</v>
      </c>
    </row>
    <row r="777" spans="1:11" ht="28.5" customHeight="1">
      <c r="A777" s="204"/>
      <c r="B777" s="182"/>
      <c r="C777" s="26" t="s">
        <v>223</v>
      </c>
      <c r="D777" s="77">
        <f t="shared" si="462"/>
        <v>0</v>
      </c>
      <c r="E777" s="77">
        <f t="shared" ref="E777" si="466">E784</f>
        <v>0</v>
      </c>
      <c r="F777" s="77">
        <f t="shared" si="459"/>
        <v>0</v>
      </c>
      <c r="G777" s="77">
        <f t="shared" si="464"/>
        <v>0</v>
      </c>
      <c r="H777" s="77">
        <f t="shared" si="461"/>
        <v>0</v>
      </c>
      <c r="I777" s="77">
        <f t="shared" si="450"/>
        <v>0</v>
      </c>
      <c r="J777" s="77">
        <f t="shared" si="451"/>
        <v>0</v>
      </c>
      <c r="K777" s="77">
        <f t="shared" si="452"/>
        <v>0</v>
      </c>
    </row>
    <row r="778" spans="1:11" ht="16.5" customHeight="1">
      <c r="A778" s="204"/>
      <c r="B778" s="182"/>
      <c r="C778" s="26" t="s">
        <v>252</v>
      </c>
      <c r="D778" s="77">
        <f t="shared" si="462"/>
        <v>0</v>
      </c>
      <c r="E778" s="77">
        <f t="shared" ref="E778" si="467">E785</f>
        <v>0</v>
      </c>
      <c r="F778" s="60" t="s">
        <v>224</v>
      </c>
      <c r="G778" s="60" t="s">
        <v>224</v>
      </c>
      <c r="H778" s="77">
        <f t="shared" si="461"/>
        <v>0</v>
      </c>
      <c r="I778" s="77">
        <f t="shared" si="450"/>
        <v>0</v>
      </c>
      <c r="J778" s="77" t="s">
        <v>224</v>
      </c>
      <c r="K778" s="77" t="s">
        <v>224</v>
      </c>
    </row>
    <row r="779" spans="1:11" ht="15.75" customHeight="1">
      <c r="A779" s="204"/>
      <c r="B779" s="183"/>
      <c r="C779" s="26" t="s">
        <v>253</v>
      </c>
      <c r="D779" s="77">
        <f t="shared" si="462"/>
        <v>0</v>
      </c>
      <c r="E779" s="77">
        <f t="shared" ref="E779" si="468">E786</f>
        <v>0</v>
      </c>
      <c r="F779" s="60" t="s">
        <v>224</v>
      </c>
      <c r="G779" s="60" t="s">
        <v>224</v>
      </c>
      <c r="H779" s="77">
        <f t="shared" si="461"/>
        <v>0</v>
      </c>
      <c r="I779" s="77">
        <f t="shared" si="450"/>
        <v>0</v>
      </c>
      <c r="J779" s="77" t="s">
        <v>224</v>
      </c>
      <c r="K779" s="77" t="s">
        <v>224</v>
      </c>
    </row>
    <row r="780" spans="1:11" ht="15.75" customHeight="1">
      <c r="A780" s="184" t="s">
        <v>122</v>
      </c>
      <c r="B780" s="181" t="s">
        <v>214</v>
      </c>
      <c r="C780" s="25" t="s">
        <v>3</v>
      </c>
      <c r="D780" s="60">
        <f>D781+D783+D785+D786</f>
        <v>100</v>
      </c>
      <c r="E780" s="60">
        <f>E781+E783+E785+E786</f>
        <v>100</v>
      </c>
      <c r="F780" s="60">
        <f t="shared" ref="F780" si="469">F781+F783</f>
        <v>100</v>
      </c>
      <c r="G780" s="60">
        <f t="shared" ref="G780" si="470">G781+G783</f>
        <v>81.5</v>
      </c>
      <c r="H780" s="60">
        <f>H781+H783+H785+H786</f>
        <v>81.5</v>
      </c>
      <c r="I780" s="60">
        <f t="shared" si="450"/>
        <v>81.5</v>
      </c>
      <c r="J780" s="60">
        <f t="shared" si="451"/>
        <v>81.5</v>
      </c>
      <c r="K780" s="60">
        <f t="shared" si="452"/>
        <v>81.5</v>
      </c>
    </row>
    <row r="781" spans="1:11" ht="15.75" customHeight="1">
      <c r="A781" s="185"/>
      <c r="B781" s="182"/>
      <c r="C781" s="26" t="s">
        <v>4</v>
      </c>
      <c r="D781" s="77">
        <v>100</v>
      </c>
      <c r="E781" s="77">
        <v>100</v>
      </c>
      <c r="F781" s="60">
        <v>100</v>
      </c>
      <c r="G781" s="77">
        <v>81.5</v>
      </c>
      <c r="H781" s="77">
        <v>81.5</v>
      </c>
      <c r="I781" s="77">
        <f t="shared" si="450"/>
        <v>81.5</v>
      </c>
      <c r="J781" s="77">
        <f t="shared" si="451"/>
        <v>81.5</v>
      </c>
      <c r="K781" s="77">
        <f t="shared" si="452"/>
        <v>81.5</v>
      </c>
    </row>
    <row r="782" spans="1:11" ht="29.25" customHeight="1">
      <c r="A782" s="185"/>
      <c r="B782" s="182"/>
      <c r="C782" s="26" t="s">
        <v>222</v>
      </c>
      <c r="D782" s="77">
        <v>0</v>
      </c>
      <c r="E782" s="77">
        <v>0</v>
      </c>
      <c r="F782" s="77">
        <v>0</v>
      </c>
      <c r="G782" s="77">
        <v>0</v>
      </c>
      <c r="H782" s="77">
        <v>0</v>
      </c>
      <c r="I782" s="77">
        <f t="shared" si="450"/>
        <v>0</v>
      </c>
      <c r="J782" s="77">
        <f t="shared" si="451"/>
        <v>0</v>
      </c>
      <c r="K782" s="77">
        <f t="shared" si="452"/>
        <v>0</v>
      </c>
    </row>
    <row r="783" spans="1:11" ht="33.75" customHeight="1">
      <c r="A783" s="185"/>
      <c r="B783" s="182"/>
      <c r="C783" s="26" t="s">
        <v>251</v>
      </c>
      <c r="D783" s="77">
        <v>0</v>
      </c>
      <c r="E783" s="77">
        <v>0</v>
      </c>
      <c r="F783" s="77">
        <v>0</v>
      </c>
      <c r="G783" s="77">
        <v>0</v>
      </c>
      <c r="H783" s="77">
        <v>0</v>
      </c>
      <c r="I783" s="77">
        <f t="shared" si="450"/>
        <v>0</v>
      </c>
      <c r="J783" s="77">
        <f t="shared" si="451"/>
        <v>0</v>
      </c>
      <c r="K783" s="77">
        <f t="shared" si="452"/>
        <v>0</v>
      </c>
    </row>
    <row r="784" spans="1:11" ht="30.75" customHeight="1">
      <c r="A784" s="185"/>
      <c r="B784" s="182"/>
      <c r="C784" s="26" t="s">
        <v>223</v>
      </c>
      <c r="D784" s="77">
        <v>0</v>
      </c>
      <c r="E784" s="77">
        <v>0</v>
      </c>
      <c r="F784" s="77">
        <v>0</v>
      </c>
      <c r="G784" s="77">
        <v>0</v>
      </c>
      <c r="H784" s="77">
        <v>0</v>
      </c>
      <c r="I784" s="77">
        <f t="shared" si="450"/>
        <v>0</v>
      </c>
      <c r="J784" s="77">
        <f t="shared" si="451"/>
        <v>0</v>
      </c>
      <c r="K784" s="77">
        <f t="shared" si="452"/>
        <v>0</v>
      </c>
    </row>
    <row r="785" spans="1:11" ht="15.75" customHeight="1">
      <c r="A785" s="185"/>
      <c r="B785" s="182"/>
      <c r="C785" s="26" t="s">
        <v>252</v>
      </c>
      <c r="D785" s="77">
        <v>0</v>
      </c>
      <c r="E785" s="77">
        <v>0</v>
      </c>
      <c r="F785" s="60" t="s">
        <v>224</v>
      </c>
      <c r="G785" s="60" t="s">
        <v>224</v>
      </c>
      <c r="H785" s="77">
        <v>0</v>
      </c>
      <c r="I785" s="77">
        <f t="shared" si="450"/>
        <v>0</v>
      </c>
      <c r="J785" s="77" t="s">
        <v>224</v>
      </c>
      <c r="K785" s="77" t="s">
        <v>224</v>
      </c>
    </row>
    <row r="786" spans="1:11" ht="25.5" customHeight="1">
      <c r="A786" s="186"/>
      <c r="B786" s="183"/>
      <c r="C786" s="26" t="s">
        <v>253</v>
      </c>
      <c r="D786" s="77">
        <v>0</v>
      </c>
      <c r="E786" s="77">
        <v>0</v>
      </c>
      <c r="F786" s="60" t="s">
        <v>224</v>
      </c>
      <c r="G786" s="60" t="s">
        <v>224</v>
      </c>
      <c r="H786" s="77">
        <v>0</v>
      </c>
      <c r="I786" s="77">
        <f t="shared" si="450"/>
        <v>0</v>
      </c>
      <c r="J786" s="77" t="s">
        <v>224</v>
      </c>
      <c r="K786" s="77" t="s">
        <v>224</v>
      </c>
    </row>
    <row r="787" spans="1:11" ht="15.75" customHeight="1">
      <c r="A787" s="204" t="s">
        <v>124</v>
      </c>
      <c r="B787" s="181" t="s">
        <v>214</v>
      </c>
      <c r="C787" s="25" t="s">
        <v>3</v>
      </c>
      <c r="D787" s="60">
        <f>D788+D790+D792+D793</f>
        <v>760</v>
      </c>
      <c r="E787" s="60">
        <f>E788+E790+E792+E793</f>
        <v>760</v>
      </c>
      <c r="F787" s="60">
        <f t="shared" ref="F787" si="471">F788+F790</f>
        <v>760</v>
      </c>
      <c r="G787" s="60">
        <f t="shared" ref="G787" si="472">G788+G790</f>
        <v>0</v>
      </c>
      <c r="H787" s="60">
        <f>H788+H790+H792+H793</f>
        <v>0</v>
      </c>
      <c r="I787" s="60">
        <f t="shared" si="450"/>
        <v>0</v>
      </c>
      <c r="J787" s="60">
        <f t="shared" si="451"/>
        <v>0</v>
      </c>
      <c r="K787" s="60">
        <f t="shared" si="452"/>
        <v>0</v>
      </c>
    </row>
    <row r="788" spans="1:11" ht="19.5" customHeight="1">
      <c r="A788" s="204"/>
      <c r="B788" s="182"/>
      <c r="C788" s="26" t="s">
        <v>4</v>
      </c>
      <c r="D788" s="77">
        <f>D795</f>
        <v>760</v>
      </c>
      <c r="E788" s="77">
        <f>E795</f>
        <v>760</v>
      </c>
      <c r="F788" s="77">
        <f t="shared" ref="F788:F791" si="473">F795</f>
        <v>760</v>
      </c>
      <c r="G788" s="77">
        <f t="shared" ref="G788" si="474">G795</f>
        <v>0</v>
      </c>
      <c r="H788" s="77">
        <f t="shared" ref="H788:H793" si="475">H795</f>
        <v>0</v>
      </c>
      <c r="I788" s="77">
        <f t="shared" si="450"/>
        <v>0</v>
      </c>
      <c r="J788" s="77">
        <f t="shared" si="451"/>
        <v>0</v>
      </c>
      <c r="K788" s="77">
        <f t="shared" si="452"/>
        <v>0</v>
      </c>
    </row>
    <row r="789" spans="1:11" ht="30" customHeight="1">
      <c r="A789" s="204"/>
      <c r="B789" s="182"/>
      <c r="C789" s="26" t="s">
        <v>222</v>
      </c>
      <c r="D789" s="77">
        <f t="shared" ref="D789:D793" si="476">D796</f>
        <v>0</v>
      </c>
      <c r="E789" s="77">
        <f t="shared" ref="E789" si="477">E796</f>
        <v>0</v>
      </c>
      <c r="F789" s="77">
        <f t="shared" si="473"/>
        <v>0</v>
      </c>
      <c r="G789" s="77">
        <f t="shared" ref="G789:G791" si="478">G796</f>
        <v>0</v>
      </c>
      <c r="H789" s="77">
        <f t="shared" si="475"/>
        <v>0</v>
      </c>
      <c r="I789" s="77">
        <f t="shared" si="450"/>
        <v>0</v>
      </c>
      <c r="J789" s="77">
        <f t="shared" si="451"/>
        <v>0</v>
      </c>
      <c r="K789" s="77">
        <f t="shared" si="452"/>
        <v>0</v>
      </c>
    </row>
    <row r="790" spans="1:11" ht="29.25" customHeight="1">
      <c r="A790" s="204"/>
      <c r="B790" s="182"/>
      <c r="C790" s="26" t="s">
        <v>9</v>
      </c>
      <c r="D790" s="77">
        <f t="shared" si="476"/>
        <v>0</v>
      </c>
      <c r="E790" s="77">
        <f t="shared" ref="E790" si="479">E797</f>
        <v>0</v>
      </c>
      <c r="F790" s="77">
        <f t="shared" si="473"/>
        <v>0</v>
      </c>
      <c r="G790" s="77">
        <f t="shared" si="478"/>
        <v>0</v>
      </c>
      <c r="H790" s="77">
        <f t="shared" si="475"/>
        <v>0</v>
      </c>
      <c r="I790" s="77">
        <f t="shared" si="450"/>
        <v>0</v>
      </c>
      <c r="J790" s="77">
        <f t="shared" si="451"/>
        <v>0</v>
      </c>
      <c r="K790" s="77">
        <f t="shared" si="452"/>
        <v>0</v>
      </c>
    </row>
    <row r="791" spans="1:11" ht="30" customHeight="1">
      <c r="A791" s="204"/>
      <c r="B791" s="182"/>
      <c r="C791" s="26" t="s">
        <v>223</v>
      </c>
      <c r="D791" s="77">
        <f t="shared" si="476"/>
        <v>0</v>
      </c>
      <c r="E791" s="77">
        <f t="shared" ref="E791" si="480">E798</f>
        <v>0</v>
      </c>
      <c r="F791" s="77">
        <f t="shared" si="473"/>
        <v>0</v>
      </c>
      <c r="G791" s="77">
        <f t="shared" si="478"/>
        <v>0</v>
      </c>
      <c r="H791" s="77">
        <f t="shared" si="475"/>
        <v>0</v>
      </c>
      <c r="I791" s="77">
        <f t="shared" si="450"/>
        <v>0</v>
      </c>
      <c r="J791" s="77">
        <f t="shared" si="451"/>
        <v>0</v>
      </c>
      <c r="K791" s="77">
        <f t="shared" si="452"/>
        <v>0</v>
      </c>
    </row>
    <row r="792" spans="1:11" ht="16.5" customHeight="1">
      <c r="A792" s="204"/>
      <c r="B792" s="182"/>
      <c r="C792" s="26" t="s">
        <v>252</v>
      </c>
      <c r="D792" s="77">
        <f t="shared" si="476"/>
        <v>0</v>
      </c>
      <c r="E792" s="77">
        <f t="shared" ref="E792" si="481">E799</f>
        <v>0</v>
      </c>
      <c r="F792" s="60" t="s">
        <v>224</v>
      </c>
      <c r="G792" s="60" t="s">
        <v>224</v>
      </c>
      <c r="H792" s="77">
        <f t="shared" si="475"/>
        <v>0</v>
      </c>
      <c r="I792" s="77">
        <f t="shared" si="450"/>
        <v>0</v>
      </c>
      <c r="J792" s="77" t="s">
        <v>224</v>
      </c>
      <c r="K792" s="77" t="s">
        <v>224</v>
      </c>
    </row>
    <row r="793" spans="1:11" ht="16.5" customHeight="1">
      <c r="A793" s="184"/>
      <c r="B793" s="183"/>
      <c r="C793" s="28" t="s">
        <v>253</v>
      </c>
      <c r="D793" s="77">
        <f t="shared" si="476"/>
        <v>0</v>
      </c>
      <c r="E793" s="77">
        <f t="shared" ref="E793" si="482">E800</f>
        <v>0</v>
      </c>
      <c r="F793" s="60" t="s">
        <v>224</v>
      </c>
      <c r="G793" s="60" t="s">
        <v>224</v>
      </c>
      <c r="H793" s="77">
        <f t="shared" si="475"/>
        <v>0</v>
      </c>
      <c r="I793" s="77">
        <f t="shared" si="450"/>
        <v>0</v>
      </c>
      <c r="J793" s="77" t="s">
        <v>224</v>
      </c>
      <c r="K793" s="77" t="s">
        <v>224</v>
      </c>
    </row>
    <row r="794" spans="1:11" ht="15.75" customHeight="1">
      <c r="A794" s="184" t="s">
        <v>221</v>
      </c>
      <c r="B794" s="181" t="s">
        <v>214</v>
      </c>
      <c r="C794" s="25" t="s">
        <v>3</v>
      </c>
      <c r="D794" s="60">
        <f>D795+D797+D799+D800</f>
        <v>760</v>
      </c>
      <c r="E794" s="60">
        <f>E795+E797+E799+E800</f>
        <v>760</v>
      </c>
      <c r="F794" s="60">
        <f t="shared" ref="F794" si="483">F795+F797</f>
        <v>760</v>
      </c>
      <c r="G794" s="60">
        <f t="shared" ref="G794" si="484">G795+G797</f>
        <v>0</v>
      </c>
      <c r="H794" s="60">
        <f>H795+H797+H799+H800</f>
        <v>0</v>
      </c>
      <c r="I794" s="60">
        <f t="shared" si="450"/>
        <v>0</v>
      </c>
      <c r="J794" s="60">
        <f t="shared" si="451"/>
        <v>0</v>
      </c>
      <c r="K794" s="60">
        <f t="shared" si="452"/>
        <v>0</v>
      </c>
    </row>
    <row r="795" spans="1:11">
      <c r="A795" s="185"/>
      <c r="B795" s="182"/>
      <c r="C795" s="26" t="s">
        <v>4</v>
      </c>
      <c r="D795" s="77">
        <v>760</v>
      </c>
      <c r="E795" s="77">
        <v>760</v>
      </c>
      <c r="F795" s="60">
        <v>760</v>
      </c>
      <c r="G795" s="77">
        <v>0</v>
      </c>
      <c r="H795" s="77">
        <v>0</v>
      </c>
      <c r="I795" s="77">
        <f t="shared" si="450"/>
        <v>0</v>
      </c>
      <c r="J795" s="77">
        <f t="shared" si="451"/>
        <v>0</v>
      </c>
      <c r="K795" s="77">
        <f t="shared" si="452"/>
        <v>0</v>
      </c>
    </row>
    <row r="796" spans="1:11" ht="31.5" customHeight="1">
      <c r="A796" s="185"/>
      <c r="B796" s="182"/>
      <c r="C796" s="26" t="s">
        <v>222</v>
      </c>
      <c r="D796" s="77">
        <v>0</v>
      </c>
      <c r="E796" s="77">
        <v>0</v>
      </c>
      <c r="F796" s="77">
        <v>0</v>
      </c>
      <c r="G796" s="77">
        <v>0</v>
      </c>
      <c r="H796" s="77">
        <v>0</v>
      </c>
      <c r="I796" s="77">
        <f t="shared" si="450"/>
        <v>0</v>
      </c>
      <c r="J796" s="77">
        <f t="shared" si="451"/>
        <v>0</v>
      </c>
      <c r="K796" s="77">
        <f t="shared" si="452"/>
        <v>0</v>
      </c>
    </row>
    <row r="797" spans="1:11" ht="30">
      <c r="A797" s="185"/>
      <c r="B797" s="182"/>
      <c r="C797" s="26" t="s">
        <v>9</v>
      </c>
      <c r="D797" s="77">
        <v>0</v>
      </c>
      <c r="E797" s="77">
        <v>0</v>
      </c>
      <c r="F797" s="77">
        <v>0</v>
      </c>
      <c r="G797" s="77">
        <v>0</v>
      </c>
      <c r="H797" s="77">
        <v>0</v>
      </c>
      <c r="I797" s="77">
        <f t="shared" si="450"/>
        <v>0</v>
      </c>
      <c r="J797" s="77">
        <f t="shared" si="451"/>
        <v>0</v>
      </c>
      <c r="K797" s="77">
        <f t="shared" si="452"/>
        <v>0</v>
      </c>
    </row>
    <row r="798" spans="1:11" ht="31.5" customHeight="1">
      <c r="A798" s="185"/>
      <c r="B798" s="182"/>
      <c r="C798" s="26" t="s">
        <v>223</v>
      </c>
      <c r="D798" s="77">
        <v>0</v>
      </c>
      <c r="E798" s="77">
        <v>0</v>
      </c>
      <c r="F798" s="77">
        <v>0</v>
      </c>
      <c r="G798" s="77">
        <v>0</v>
      </c>
      <c r="H798" s="77">
        <v>0</v>
      </c>
      <c r="I798" s="77">
        <f t="shared" si="450"/>
        <v>0</v>
      </c>
      <c r="J798" s="77">
        <f t="shared" si="451"/>
        <v>0</v>
      </c>
      <c r="K798" s="77">
        <f t="shared" si="452"/>
        <v>0</v>
      </c>
    </row>
    <row r="799" spans="1:11" ht="30">
      <c r="A799" s="185"/>
      <c r="B799" s="182"/>
      <c r="C799" s="26" t="s">
        <v>252</v>
      </c>
      <c r="D799" s="77">
        <v>0</v>
      </c>
      <c r="E799" s="77">
        <v>0</v>
      </c>
      <c r="F799" s="60" t="s">
        <v>224</v>
      </c>
      <c r="G799" s="60" t="s">
        <v>224</v>
      </c>
      <c r="H799" s="77">
        <v>0</v>
      </c>
      <c r="I799" s="77">
        <f t="shared" si="450"/>
        <v>0</v>
      </c>
      <c r="J799" s="77" t="s">
        <v>224</v>
      </c>
      <c r="K799" s="77" t="s">
        <v>224</v>
      </c>
    </row>
    <row r="800" spans="1:11" ht="27.75" customHeight="1">
      <c r="A800" s="186"/>
      <c r="B800" s="183"/>
      <c r="C800" s="28" t="s">
        <v>253</v>
      </c>
      <c r="D800" s="77">
        <v>0</v>
      </c>
      <c r="E800" s="77">
        <v>0</v>
      </c>
      <c r="F800" s="60" t="s">
        <v>224</v>
      </c>
      <c r="G800" s="60" t="s">
        <v>224</v>
      </c>
      <c r="H800" s="77">
        <v>0</v>
      </c>
      <c r="I800" s="77">
        <f t="shared" si="450"/>
        <v>0</v>
      </c>
      <c r="J800" s="77" t="s">
        <v>224</v>
      </c>
      <c r="K800" s="77" t="s">
        <v>224</v>
      </c>
    </row>
    <row r="801" spans="1:11" ht="18" customHeight="1">
      <c r="A801" s="204" t="s">
        <v>34</v>
      </c>
      <c r="B801" s="181" t="s">
        <v>214</v>
      </c>
      <c r="C801" s="25" t="s">
        <v>3</v>
      </c>
      <c r="D801" s="60">
        <f>D802+D804+D806+D807</f>
        <v>300</v>
      </c>
      <c r="E801" s="60">
        <f>E802+E804+E806+E807</f>
        <v>300</v>
      </c>
      <c r="F801" s="60">
        <f t="shared" ref="F801" si="485">F802+F804</f>
        <v>300</v>
      </c>
      <c r="G801" s="60">
        <f t="shared" ref="G801" si="486">G802+G804</f>
        <v>0</v>
      </c>
      <c r="H801" s="60">
        <f>H802+H804+H806+H807</f>
        <v>0</v>
      </c>
      <c r="I801" s="60">
        <f t="shared" si="450"/>
        <v>0</v>
      </c>
      <c r="J801" s="60">
        <f t="shared" si="451"/>
        <v>0</v>
      </c>
      <c r="K801" s="60">
        <f t="shared" si="452"/>
        <v>0</v>
      </c>
    </row>
    <row r="802" spans="1:11" ht="20.25" customHeight="1">
      <c r="A802" s="204"/>
      <c r="B802" s="182"/>
      <c r="C802" s="26" t="s">
        <v>4</v>
      </c>
      <c r="D802" s="77">
        <f>D809</f>
        <v>300</v>
      </c>
      <c r="E802" s="77">
        <f>E809</f>
        <v>300</v>
      </c>
      <c r="F802" s="77">
        <f t="shared" ref="F802:F805" si="487">F809</f>
        <v>300</v>
      </c>
      <c r="G802" s="77">
        <f t="shared" ref="G802" si="488">G809</f>
        <v>0</v>
      </c>
      <c r="H802" s="77">
        <f t="shared" ref="H802:H807" si="489">H809</f>
        <v>0</v>
      </c>
      <c r="I802" s="77">
        <f t="shared" si="450"/>
        <v>0</v>
      </c>
      <c r="J802" s="77">
        <f t="shared" si="451"/>
        <v>0</v>
      </c>
      <c r="K802" s="77">
        <f t="shared" si="452"/>
        <v>0</v>
      </c>
    </row>
    <row r="803" spans="1:11" ht="30.75" customHeight="1">
      <c r="A803" s="204"/>
      <c r="B803" s="182"/>
      <c r="C803" s="26" t="s">
        <v>222</v>
      </c>
      <c r="D803" s="77">
        <f t="shared" ref="D803:D807" si="490">D810</f>
        <v>0</v>
      </c>
      <c r="E803" s="77">
        <f t="shared" ref="E803" si="491">E810</f>
        <v>0</v>
      </c>
      <c r="F803" s="77">
        <f t="shared" si="487"/>
        <v>0</v>
      </c>
      <c r="G803" s="77">
        <f t="shared" ref="G803:G805" si="492">G810</f>
        <v>0</v>
      </c>
      <c r="H803" s="77">
        <f t="shared" si="489"/>
        <v>0</v>
      </c>
      <c r="I803" s="77">
        <f t="shared" si="450"/>
        <v>0</v>
      </c>
      <c r="J803" s="77">
        <f t="shared" si="451"/>
        <v>0</v>
      </c>
      <c r="K803" s="77">
        <f t="shared" si="452"/>
        <v>0</v>
      </c>
    </row>
    <row r="804" spans="1:11" ht="33.75" customHeight="1">
      <c r="A804" s="204"/>
      <c r="B804" s="182"/>
      <c r="C804" s="26" t="s">
        <v>9</v>
      </c>
      <c r="D804" s="77">
        <f t="shared" si="490"/>
        <v>0</v>
      </c>
      <c r="E804" s="77">
        <f t="shared" ref="E804" si="493">E811</f>
        <v>0</v>
      </c>
      <c r="F804" s="77">
        <f t="shared" si="487"/>
        <v>0</v>
      </c>
      <c r="G804" s="77">
        <f t="shared" si="492"/>
        <v>0</v>
      </c>
      <c r="H804" s="77">
        <f t="shared" si="489"/>
        <v>0</v>
      </c>
      <c r="I804" s="77">
        <f t="shared" si="450"/>
        <v>0</v>
      </c>
      <c r="J804" s="77">
        <f t="shared" si="451"/>
        <v>0</v>
      </c>
      <c r="K804" s="77">
        <f t="shared" si="452"/>
        <v>0</v>
      </c>
    </row>
    <row r="805" spans="1:11" ht="15.75" customHeight="1">
      <c r="A805" s="204"/>
      <c r="B805" s="182"/>
      <c r="C805" s="26" t="s">
        <v>223</v>
      </c>
      <c r="D805" s="77">
        <f t="shared" si="490"/>
        <v>0</v>
      </c>
      <c r="E805" s="77">
        <f t="shared" ref="E805" si="494">E812</f>
        <v>0</v>
      </c>
      <c r="F805" s="77">
        <f t="shared" si="487"/>
        <v>0</v>
      </c>
      <c r="G805" s="77">
        <f t="shared" si="492"/>
        <v>0</v>
      </c>
      <c r="H805" s="77">
        <f t="shared" si="489"/>
        <v>0</v>
      </c>
      <c r="I805" s="77">
        <f t="shared" si="450"/>
        <v>0</v>
      </c>
      <c r="J805" s="77">
        <f t="shared" si="451"/>
        <v>0</v>
      </c>
      <c r="K805" s="77">
        <f t="shared" si="452"/>
        <v>0</v>
      </c>
    </row>
    <row r="806" spans="1:11" ht="18.75" customHeight="1">
      <c r="A806" s="204"/>
      <c r="B806" s="182"/>
      <c r="C806" s="26" t="s">
        <v>252</v>
      </c>
      <c r="D806" s="77">
        <f t="shared" si="490"/>
        <v>0</v>
      </c>
      <c r="E806" s="77">
        <f t="shared" ref="E806" si="495">E813</f>
        <v>0</v>
      </c>
      <c r="F806" s="60" t="s">
        <v>224</v>
      </c>
      <c r="G806" s="60" t="s">
        <v>224</v>
      </c>
      <c r="H806" s="77">
        <f t="shared" si="489"/>
        <v>0</v>
      </c>
      <c r="I806" s="77">
        <f t="shared" si="450"/>
        <v>0</v>
      </c>
      <c r="J806" s="77" t="s">
        <v>224</v>
      </c>
      <c r="K806" s="77" t="s">
        <v>224</v>
      </c>
    </row>
    <row r="807" spans="1:11" ht="16.5" customHeight="1">
      <c r="A807" s="204"/>
      <c r="B807" s="183"/>
      <c r="C807" s="26" t="s">
        <v>253</v>
      </c>
      <c r="D807" s="77">
        <f t="shared" si="490"/>
        <v>0</v>
      </c>
      <c r="E807" s="77">
        <f t="shared" ref="E807" si="496">E814</f>
        <v>0</v>
      </c>
      <c r="F807" s="60" t="s">
        <v>224</v>
      </c>
      <c r="G807" s="60" t="s">
        <v>224</v>
      </c>
      <c r="H807" s="77">
        <f t="shared" si="489"/>
        <v>0</v>
      </c>
      <c r="I807" s="77">
        <f t="shared" si="450"/>
        <v>0</v>
      </c>
      <c r="J807" s="77" t="s">
        <v>224</v>
      </c>
      <c r="K807" s="77" t="s">
        <v>224</v>
      </c>
    </row>
    <row r="808" spans="1:11" ht="16.5" customHeight="1">
      <c r="A808" s="184" t="s">
        <v>123</v>
      </c>
      <c r="B808" s="181" t="s">
        <v>214</v>
      </c>
      <c r="C808" s="25" t="s">
        <v>3</v>
      </c>
      <c r="D808" s="60">
        <f>D809+D811+D813+D814</f>
        <v>300</v>
      </c>
      <c r="E808" s="60">
        <f>E809+E811+E813+E814</f>
        <v>300</v>
      </c>
      <c r="F808" s="60">
        <f t="shared" ref="F808" si="497">F809+F811</f>
        <v>300</v>
      </c>
      <c r="G808" s="60">
        <f t="shared" ref="G808" si="498">G809+G811</f>
        <v>0</v>
      </c>
      <c r="H808" s="60">
        <f>H809+H811+H813+H814</f>
        <v>0</v>
      </c>
      <c r="I808" s="60">
        <f t="shared" si="450"/>
        <v>0</v>
      </c>
      <c r="J808" s="60">
        <f t="shared" si="451"/>
        <v>0</v>
      </c>
      <c r="K808" s="60">
        <f t="shared" si="452"/>
        <v>0</v>
      </c>
    </row>
    <row r="809" spans="1:11" ht="16.5" customHeight="1">
      <c r="A809" s="185"/>
      <c r="B809" s="182"/>
      <c r="C809" s="26" t="s">
        <v>4</v>
      </c>
      <c r="D809" s="77">
        <v>300</v>
      </c>
      <c r="E809" s="77">
        <v>300</v>
      </c>
      <c r="F809" s="60">
        <v>300</v>
      </c>
      <c r="G809" s="77">
        <v>0</v>
      </c>
      <c r="H809" s="77">
        <v>0</v>
      </c>
      <c r="I809" s="77">
        <f t="shared" si="450"/>
        <v>0</v>
      </c>
      <c r="J809" s="77">
        <f t="shared" si="451"/>
        <v>0</v>
      </c>
      <c r="K809" s="77">
        <f t="shared" si="452"/>
        <v>0</v>
      </c>
    </row>
    <row r="810" spans="1:11" ht="30.75" customHeight="1">
      <c r="A810" s="185"/>
      <c r="B810" s="182"/>
      <c r="C810" s="26" t="s">
        <v>222</v>
      </c>
      <c r="D810" s="77">
        <v>0</v>
      </c>
      <c r="E810" s="77">
        <v>0</v>
      </c>
      <c r="F810" s="77">
        <v>0</v>
      </c>
      <c r="G810" s="77">
        <v>0</v>
      </c>
      <c r="H810" s="77">
        <v>0</v>
      </c>
      <c r="I810" s="77">
        <f t="shared" si="450"/>
        <v>0</v>
      </c>
      <c r="J810" s="77">
        <f t="shared" si="451"/>
        <v>0</v>
      </c>
      <c r="K810" s="77">
        <f t="shared" si="452"/>
        <v>0</v>
      </c>
    </row>
    <row r="811" spans="1:11" ht="31.5" customHeight="1">
      <c r="A811" s="185"/>
      <c r="B811" s="182"/>
      <c r="C811" s="26" t="s">
        <v>251</v>
      </c>
      <c r="D811" s="77">
        <v>0</v>
      </c>
      <c r="E811" s="77">
        <v>0</v>
      </c>
      <c r="F811" s="77">
        <v>0</v>
      </c>
      <c r="G811" s="77">
        <v>0</v>
      </c>
      <c r="H811" s="77">
        <v>0</v>
      </c>
      <c r="I811" s="77">
        <f t="shared" si="450"/>
        <v>0</v>
      </c>
      <c r="J811" s="77">
        <f t="shared" si="451"/>
        <v>0</v>
      </c>
      <c r="K811" s="77">
        <f t="shared" si="452"/>
        <v>0</v>
      </c>
    </row>
    <row r="812" spans="1:11" ht="30.75" customHeight="1">
      <c r="A812" s="185"/>
      <c r="B812" s="182"/>
      <c r="C812" s="26" t="s">
        <v>223</v>
      </c>
      <c r="D812" s="78">
        <v>0</v>
      </c>
      <c r="E812" s="78">
        <v>0</v>
      </c>
      <c r="F812" s="78">
        <v>0</v>
      </c>
      <c r="G812" s="78">
        <v>0</v>
      </c>
      <c r="H812" s="78">
        <v>0</v>
      </c>
      <c r="I812" s="78">
        <f t="shared" si="450"/>
        <v>0</v>
      </c>
      <c r="J812" s="78">
        <f t="shared" si="451"/>
        <v>0</v>
      </c>
      <c r="K812" s="78">
        <f t="shared" si="452"/>
        <v>0</v>
      </c>
    </row>
    <row r="813" spans="1:11" ht="16.5" customHeight="1">
      <c r="A813" s="185"/>
      <c r="B813" s="182"/>
      <c r="C813" s="26" t="s">
        <v>252</v>
      </c>
      <c r="D813" s="78">
        <v>0</v>
      </c>
      <c r="E813" s="78">
        <v>0</v>
      </c>
      <c r="F813" s="60" t="s">
        <v>224</v>
      </c>
      <c r="G813" s="60" t="s">
        <v>224</v>
      </c>
      <c r="H813" s="78">
        <v>0</v>
      </c>
      <c r="I813" s="78">
        <f t="shared" si="450"/>
        <v>0</v>
      </c>
      <c r="J813" s="78" t="s">
        <v>224</v>
      </c>
      <c r="K813" s="78" t="s">
        <v>224</v>
      </c>
    </row>
    <row r="814" spans="1:11" ht="22.5" customHeight="1" thickBot="1">
      <c r="A814" s="185"/>
      <c r="B814" s="222"/>
      <c r="C814" s="28" t="s">
        <v>253</v>
      </c>
      <c r="D814" s="66">
        <v>0</v>
      </c>
      <c r="E814" s="66">
        <v>0</v>
      </c>
      <c r="F814" s="61" t="s">
        <v>224</v>
      </c>
      <c r="G814" s="61" t="s">
        <v>224</v>
      </c>
      <c r="H814" s="66">
        <v>0</v>
      </c>
      <c r="I814" s="66">
        <f t="shared" si="450"/>
        <v>0</v>
      </c>
      <c r="J814" s="66" t="s">
        <v>224</v>
      </c>
      <c r="K814" s="66" t="s">
        <v>224</v>
      </c>
    </row>
    <row r="815" spans="1:11" ht="23.25" customHeight="1">
      <c r="A815" s="210" t="s">
        <v>11</v>
      </c>
      <c r="B815" s="196" t="s">
        <v>5</v>
      </c>
      <c r="C815" s="42" t="s">
        <v>3</v>
      </c>
      <c r="D815" s="62">
        <f>D816+D818+D820+D821</f>
        <v>2201746.7999999998</v>
      </c>
      <c r="E815" s="62">
        <f>E816+E818+E820+E821</f>
        <v>2201746.7999999998</v>
      </c>
      <c r="F815" s="62">
        <f t="shared" ref="F815" si="499">F816+F818</f>
        <v>2174388.2999999998</v>
      </c>
      <c r="G815" s="62">
        <f t="shared" ref="G815" si="500">G816+G818</f>
        <v>1557627.4999999998</v>
      </c>
      <c r="H815" s="62">
        <f>H816+H818+H820+H821</f>
        <v>1557627.4999999998</v>
      </c>
      <c r="I815" s="62">
        <f t="shared" si="450"/>
        <v>70.745078407744245</v>
      </c>
      <c r="J815" s="62">
        <f t="shared" si="451"/>
        <v>70.745078407744245</v>
      </c>
      <c r="K815" s="83">
        <f t="shared" si="452"/>
        <v>71.635204254916189</v>
      </c>
    </row>
    <row r="816" spans="1:11" ht="21" customHeight="1">
      <c r="A816" s="211"/>
      <c r="B816" s="197"/>
      <c r="C816" s="43" t="s">
        <v>4</v>
      </c>
      <c r="D816" s="63">
        <f>D824+D840+D868+D910+D959+D994+D1008+D1022+D1029+D1064</f>
        <v>2186244.2999999998</v>
      </c>
      <c r="E816" s="63">
        <f>E824+E840+E868+E910+E959+E994+E1008+E1022+E1029+E1064</f>
        <v>2186244.2999999998</v>
      </c>
      <c r="F816" s="63">
        <f>F824+F840+F868+F910+F959+F994+F1008+F1022+F1029+F1064</f>
        <v>2171885.7999999998</v>
      </c>
      <c r="G816" s="63">
        <f>G824+G840+G868+G910+G959+G994+G1008+G1022+G1029+G1064</f>
        <v>1555124.9999999998</v>
      </c>
      <c r="H816" s="63">
        <f>H824+H840+H868+H910+H959+H994+H1008+H1022+H1029+H1064</f>
        <v>1555124.9999999998</v>
      </c>
      <c r="I816" s="63">
        <f t="shared" si="450"/>
        <v>71.132260928021623</v>
      </c>
      <c r="J816" s="63">
        <f t="shared" si="451"/>
        <v>71.132260928021623</v>
      </c>
      <c r="K816" s="84">
        <f t="shared" si="452"/>
        <v>71.602521642712517</v>
      </c>
    </row>
    <row r="817" spans="1:11" ht="32.25" customHeight="1">
      <c r="A817" s="211"/>
      <c r="B817" s="197"/>
      <c r="C817" s="43" t="s">
        <v>222</v>
      </c>
      <c r="D817" s="63">
        <f t="shared" ref="D817:E821" si="501">D825+D841+D869+D911+D960+D995+D1009+D1023+D1030+D1065</f>
        <v>309.3</v>
      </c>
      <c r="E817" s="63">
        <f t="shared" si="501"/>
        <v>309.3</v>
      </c>
      <c r="F817" s="63">
        <f t="shared" ref="F817:F819" si="502">F825+F841+F869+F911+F960+F995+F1009+F1023+F1030+F1065</f>
        <v>309.3</v>
      </c>
      <c r="G817" s="63">
        <f t="shared" ref="G817:H819" si="503">G825+G841+G869+G911+G960+G995+G1009+G1023+G1030+G1065</f>
        <v>309.3</v>
      </c>
      <c r="H817" s="63">
        <f t="shared" si="503"/>
        <v>309.3</v>
      </c>
      <c r="I817" s="63">
        <f t="shared" si="450"/>
        <v>100</v>
      </c>
      <c r="J817" s="63">
        <f t="shared" si="451"/>
        <v>100</v>
      </c>
      <c r="K817" s="84">
        <f t="shared" si="452"/>
        <v>100</v>
      </c>
    </row>
    <row r="818" spans="1:11" ht="30.75" customHeight="1">
      <c r="A818" s="211"/>
      <c r="B818" s="197"/>
      <c r="C818" s="43" t="s">
        <v>9</v>
      </c>
      <c r="D818" s="63">
        <f t="shared" si="501"/>
        <v>2502.5</v>
      </c>
      <c r="E818" s="63">
        <f t="shared" si="501"/>
        <v>2502.5</v>
      </c>
      <c r="F818" s="63">
        <f t="shared" si="502"/>
        <v>2502.5</v>
      </c>
      <c r="G818" s="63">
        <f t="shared" si="503"/>
        <v>2502.5</v>
      </c>
      <c r="H818" s="63">
        <f t="shared" si="503"/>
        <v>2502.5</v>
      </c>
      <c r="I818" s="63">
        <f t="shared" si="450"/>
        <v>100</v>
      </c>
      <c r="J818" s="63">
        <f t="shared" si="451"/>
        <v>100</v>
      </c>
      <c r="K818" s="84">
        <f t="shared" si="452"/>
        <v>100</v>
      </c>
    </row>
    <row r="819" spans="1:11" ht="30.75" customHeight="1">
      <c r="A819" s="211"/>
      <c r="B819" s="197"/>
      <c r="C819" s="43" t="s">
        <v>223</v>
      </c>
      <c r="D819" s="63">
        <f t="shared" si="501"/>
        <v>2502.5</v>
      </c>
      <c r="E819" s="63">
        <f t="shared" si="501"/>
        <v>2502.5</v>
      </c>
      <c r="F819" s="63">
        <f t="shared" si="502"/>
        <v>2502.5</v>
      </c>
      <c r="G819" s="63">
        <f t="shared" si="503"/>
        <v>2502.5</v>
      </c>
      <c r="H819" s="63">
        <f t="shared" si="503"/>
        <v>2502.5</v>
      </c>
      <c r="I819" s="63">
        <f t="shared" si="450"/>
        <v>100</v>
      </c>
      <c r="J819" s="63">
        <f t="shared" si="451"/>
        <v>100</v>
      </c>
      <c r="K819" s="84">
        <f t="shared" si="452"/>
        <v>100</v>
      </c>
    </row>
    <row r="820" spans="1:11" ht="16.5" customHeight="1">
      <c r="A820" s="211"/>
      <c r="B820" s="197"/>
      <c r="C820" s="43" t="s">
        <v>252</v>
      </c>
      <c r="D820" s="63">
        <f t="shared" si="501"/>
        <v>0</v>
      </c>
      <c r="E820" s="63">
        <f t="shared" si="501"/>
        <v>0</v>
      </c>
      <c r="F820" s="63" t="s">
        <v>224</v>
      </c>
      <c r="G820" s="63" t="s">
        <v>224</v>
      </c>
      <c r="H820" s="63">
        <f t="shared" ref="H820:H821" si="504">H828+H844+H872+H914+H963+H998+H1012+H1026+H1033+H1068</f>
        <v>0</v>
      </c>
      <c r="I820" s="63">
        <f t="shared" si="450"/>
        <v>0</v>
      </c>
      <c r="J820" s="63" t="s">
        <v>224</v>
      </c>
      <c r="K820" s="84" t="s">
        <v>224</v>
      </c>
    </row>
    <row r="821" spans="1:11" ht="24.75" customHeight="1" thickBot="1">
      <c r="A821" s="211"/>
      <c r="B821" s="197"/>
      <c r="C821" s="44" t="s">
        <v>253</v>
      </c>
      <c r="D821" s="64">
        <f t="shared" si="501"/>
        <v>13000</v>
      </c>
      <c r="E821" s="63">
        <f t="shared" si="501"/>
        <v>13000</v>
      </c>
      <c r="F821" s="64" t="s">
        <v>224</v>
      </c>
      <c r="G821" s="64" t="s">
        <v>224</v>
      </c>
      <c r="H821" s="64">
        <f t="shared" si="504"/>
        <v>0</v>
      </c>
      <c r="I821" s="64">
        <f t="shared" si="450"/>
        <v>0</v>
      </c>
      <c r="J821" s="64" t="s">
        <v>224</v>
      </c>
      <c r="K821" s="85" t="s">
        <v>224</v>
      </c>
    </row>
    <row r="822" spans="1:11" ht="19.5" customHeight="1" thickBot="1">
      <c r="A822" s="211"/>
      <c r="B822" s="197"/>
      <c r="C822" s="45" t="s">
        <v>13</v>
      </c>
      <c r="D822" s="79"/>
      <c r="E822" s="79"/>
      <c r="F822" s="79"/>
      <c r="G822" s="59"/>
      <c r="H822" s="59"/>
      <c r="I822" s="59"/>
      <c r="J822" s="59"/>
      <c r="K822" s="59"/>
    </row>
    <row r="823" spans="1:11" ht="18" customHeight="1">
      <c r="A823" s="211"/>
      <c r="B823" s="197"/>
      <c r="C823" s="46" t="s">
        <v>3</v>
      </c>
      <c r="D823" s="70">
        <f>D824+D826+D828+D829</f>
        <v>15004.8</v>
      </c>
      <c r="E823" s="70">
        <f>E824+E826+E828+E829</f>
        <v>15004.8</v>
      </c>
      <c r="F823" s="70">
        <f t="shared" ref="F823" si="505">F824+F826</f>
        <v>15004.8</v>
      </c>
      <c r="G823" s="70">
        <f t="shared" ref="G823" si="506">G824+G826</f>
        <v>12754.8</v>
      </c>
      <c r="H823" s="70">
        <f>H824+H826+H828+H829</f>
        <v>12754.8</v>
      </c>
      <c r="I823" s="70">
        <f t="shared" si="450"/>
        <v>85.004798464491358</v>
      </c>
      <c r="J823" s="70">
        <f t="shared" si="451"/>
        <v>85.004798464491358</v>
      </c>
      <c r="K823" s="113">
        <f t="shared" si="452"/>
        <v>85.004798464491358</v>
      </c>
    </row>
    <row r="824" spans="1:11" ht="20.25" customHeight="1">
      <c r="A824" s="211"/>
      <c r="B824" s="197"/>
      <c r="C824" s="47" t="s">
        <v>4</v>
      </c>
      <c r="D824" s="80">
        <f>D832</f>
        <v>15004.8</v>
      </c>
      <c r="E824" s="80">
        <f>E832</f>
        <v>15004.8</v>
      </c>
      <c r="F824" s="80">
        <f t="shared" ref="F824:F827" si="507">F832</f>
        <v>15004.8</v>
      </c>
      <c r="G824" s="80">
        <f t="shared" ref="G824" si="508">G832</f>
        <v>12754.8</v>
      </c>
      <c r="H824" s="80">
        <f t="shared" ref="H824:H829" si="509">H832</f>
        <v>12754.8</v>
      </c>
      <c r="I824" s="80">
        <f t="shared" si="450"/>
        <v>85.004798464491358</v>
      </c>
      <c r="J824" s="80">
        <f t="shared" si="451"/>
        <v>85.004798464491358</v>
      </c>
      <c r="K824" s="114">
        <f t="shared" si="452"/>
        <v>85.004798464491358</v>
      </c>
    </row>
    <row r="825" spans="1:11" ht="30.75" customHeight="1">
      <c r="A825" s="211"/>
      <c r="B825" s="197"/>
      <c r="C825" s="47" t="s">
        <v>222</v>
      </c>
      <c r="D825" s="80">
        <f t="shared" ref="D825:D829" si="510">D833</f>
        <v>0</v>
      </c>
      <c r="E825" s="80">
        <f t="shared" ref="E825:E829" si="511">E833</f>
        <v>0</v>
      </c>
      <c r="F825" s="80">
        <f t="shared" si="507"/>
        <v>0</v>
      </c>
      <c r="G825" s="80">
        <f t="shared" ref="G825:G827" si="512">G833</f>
        <v>0</v>
      </c>
      <c r="H825" s="80">
        <f t="shared" si="509"/>
        <v>0</v>
      </c>
      <c r="I825" s="80">
        <f t="shared" si="450"/>
        <v>0</v>
      </c>
      <c r="J825" s="80">
        <f t="shared" si="451"/>
        <v>0</v>
      </c>
      <c r="K825" s="114">
        <f t="shared" si="452"/>
        <v>0</v>
      </c>
    </row>
    <row r="826" spans="1:11" ht="30.75" customHeight="1">
      <c r="A826" s="211"/>
      <c r="B826" s="197"/>
      <c r="C826" s="47" t="s">
        <v>9</v>
      </c>
      <c r="D826" s="80">
        <f t="shared" si="510"/>
        <v>0</v>
      </c>
      <c r="E826" s="80">
        <f t="shared" si="511"/>
        <v>0</v>
      </c>
      <c r="F826" s="80">
        <f t="shared" si="507"/>
        <v>0</v>
      </c>
      <c r="G826" s="80">
        <f t="shared" si="512"/>
        <v>0</v>
      </c>
      <c r="H826" s="80">
        <f t="shared" si="509"/>
        <v>0</v>
      </c>
      <c r="I826" s="80">
        <f t="shared" si="450"/>
        <v>0</v>
      </c>
      <c r="J826" s="80">
        <f t="shared" si="451"/>
        <v>0</v>
      </c>
      <c r="K826" s="114">
        <f t="shared" si="452"/>
        <v>0</v>
      </c>
    </row>
    <row r="827" spans="1:11" ht="30.75" customHeight="1">
      <c r="A827" s="211"/>
      <c r="B827" s="197"/>
      <c r="C827" s="47" t="s">
        <v>223</v>
      </c>
      <c r="D827" s="80">
        <f t="shared" si="510"/>
        <v>0</v>
      </c>
      <c r="E827" s="80">
        <f t="shared" si="511"/>
        <v>0</v>
      </c>
      <c r="F827" s="80">
        <f t="shared" si="507"/>
        <v>0</v>
      </c>
      <c r="G827" s="80">
        <f t="shared" si="512"/>
        <v>0</v>
      </c>
      <c r="H827" s="80">
        <f t="shared" si="509"/>
        <v>0</v>
      </c>
      <c r="I827" s="80">
        <f t="shared" ref="I827:I890" si="513">IF(H827=0,0,H827/D827*100)</f>
        <v>0</v>
      </c>
      <c r="J827" s="80">
        <f t="shared" ref="J827:J890" si="514">IF(G827=0,0,G827/E827*100)</f>
        <v>0</v>
      </c>
      <c r="K827" s="114">
        <f t="shared" ref="K827:K890" si="515">IF(G827=0,0,G827/F827*100)</f>
        <v>0</v>
      </c>
    </row>
    <row r="828" spans="1:11" ht="21" customHeight="1">
      <c r="A828" s="211"/>
      <c r="B828" s="197"/>
      <c r="C828" s="47" t="s">
        <v>252</v>
      </c>
      <c r="D828" s="80">
        <f t="shared" si="510"/>
        <v>0</v>
      </c>
      <c r="E828" s="80">
        <f t="shared" si="511"/>
        <v>0</v>
      </c>
      <c r="F828" s="80" t="s">
        <v>224</v>
      </c>
      <c r="G828" s="80" t="s">
        <v>224</v>
      </c>
      <c r="H828" s="80">
        <f t="shared" si="509"/>
        <v>0</v>
      </c>
      <c r="I828" s="80">
        <f t="shared" si="513"/>
        <v>0</v>
      </c>
      <c r="J828" s="80" t="s">
        <v>224</v>
      </c>
      <c r="K828" s="114" t="s">
        <v>224</v>
      </c>
    </row>
    <row r="829" spans="1:11" ht="15.75" customHeight="1" thickBot="1">
      <c r="A829" s="212"/>
      <c r="B829" s="198"/>
      <c r="C829" s="48" t="s">
        <v>253</v>
      </c>
      <c r="D829" s="81">
        <f t="shared" si="510"/>
        <v>0</v>
      </c>
      <c r="E829" s="81">
        <f t="shared" si="511"/>
        <v>0</v>
      </c>
      <c r="F829" s="81" t="s">
        <v>224</v>
      </c>
      <c r="G829" s="81" t="s">
        <v>224</v>
      </c>
      <c r="H829" s="81">
        <f t="shared" si="509"/>
        <v>0</v>
      </c>
      <c r="I829" s="81">
        <f t="shared" si="513"/>
        <v>0</v>
      </c>
      <c r="J829" s="81" t="s">
        <v>224</v>
      </c>
      <c r="K829" s="115" t="s">
        <v>224</v>
      </c>
    </row>
    <row r="830" spans="1:11" ht="15.75" customHeight="1" thickBot="1">
      <c r="A830" s="49"/>
      <c r="B830" s="274" t="s">
        <v>73</v>
      </c>
      <c r="C830" s="275"/>
      <c r="D830" s="58"/>
      <c r="E830" s="58"/>
      <c r="F830" s="67"/>
      <c r="G830" s="59"/>
      <c r="H830" s="59"/>
      <c r="I830" s="59"/>
      <c r="J830" s="59"/>
      <c r="K830" s="59"/>
    </row>
    <row r="831" spans="1:11" ht="15.75" customHeight="1">
      <c r="A831" s="213" t="s">
        <v>248</v>
      </c>
      <c r="B831" s="208" t="s">
        <v>214</v>
      </c>
      <c r="C831" s="22" t="s">
        <v>3</v>
      </c>
      <c r="D831" s="70">
        <f>D832+D834+D836+D837</f>
        <v>15004.8</v>
      </c>
      <c r="E831" s="70">
        <f>E832+E834+E836+E837</f>
        <v>15004.8</v>
      </c>
      <c r="F831" s="82">
        <f t="shared" ref="F831" si="516">F832+F834</f>
        <v>15004.8</v>
      </c>
      <c r="G831" s="70">
        <f t="shared" ref="G831" si="517">G832+G834</f>
        <v>12754.8</v>
      </c>
      <c r="H831" s="70">
        <f>H832+H834+H836+H837</f>
        <v>12754.8</v>
      </c>
      <c r="I831" s="70">
        <f t="shared" si="513"/>
        <v>85.004798464491358</v>
      </c>
      <c r="J831" s="70">
        <f t="shared" si="514"/>
        <v>85.004798464491358</v>
      </c>
      <c r="K831" s="70">
        <f t="shared" si="515"/>
        <v>85.004798464491358</v>
      </c>
    </row>
    <row r="832" spans="1:11" ht="22.5" customHeight="1">
      <c r="A832" s="214"/>
      <c r="B832" s="209"/>
      <c r="C832" s="17" t="s">
        <v>4</v>
      </c>
      <c r="D832" s="80">
        <v>15004.8</v>
      </c>
      <c r="E832" s="80">
        <v>15004.8</v>
      </c>
      <c r="F832" s="69">
        <v>15004.8</v>
      </c>
      <c r="G832" s="69">
        <v>12754.8</v>
      </c>
      <c r="H832" s="69">
        <v>12754.8</v>
      </c>
      <c r="I832" s="80">
        <f t="shared" si="513"/>
        <v>85.004798464491358</v>
      </c>
      <c r="J832" s="80">
        <f t="shared" si="514"/>
        <v>85.004798464491358</v>
      </c>
      <c r="K832" s="80">
        <f t="shared" si="515"/>
        <v>85.004798464491358</v>
      </c>
    </row>
    <row r="833" spans="1:11" ht="30.75" customHeight="1">
      <c r="A833" s="214"/>
      <c r="B833" s="209"/>
      <c r="C833" s="17" t="s">
        <v>222</v>
      </c>
      <c r="D833" s="80">
        <v>0</v>
      </c>
      <c r="E833" s="80">
        <v>0</v>
      </c>
      <c r="F833" s="69">
        <v>0</v>
      </c>
      <c r="G833" s="80">
        <v>0</v>
      </c>
      <c r="H833" s="80">
        <v>0</v>
      </c>
      <c r="I833" s="80">
        <f t="shared" si="513"/>
        <v>0</v>
      </c>
      <c r="J833" s="80">
        <f t="shared" si="514"/>
        <v>0</v>
      </c>
      <c r="K833" s="80">
        <f t="shared" si="515"/>
        <v>0</v>
      </c>
    </row>
    <row r="834" spans="1:11" ht="16.5" customHeight="1">
      <c r="A834" s="214"/>
      <c r="B834" s="209"/>
      <c r="C834" s="17" t="s">
        <v>9</v>
      </c>
      <c r="D834" s="80">
        <v>0</v>
      </c>
      <c r="E834" s="80">
        <v>0</v>
      </c>
      <c r="F834" s="69">
        <v>0</v>
      </c>
      <c r="G834" s="80">
        <v>0</v>
      </c>
      <c r="H834" s="80">
        <v>0</v>
      </c>
      <c r="I834" s="80">
        <f t="shared" si="513"/>
        <v>0</v>
      </c>
      <c r="J834" s="80">
        <f t="shared" si="514"/>
        <v>0</v>
      </c>
      <c r="K834" s="80">
        <f t="shared" si="515"/>
        <v>0</v>
      </c>
    </row>
    <row r="835" spans="1:11" ht="30" customHeight="1">
      <c r="A835" s="214"/>
      <c r="B835" s="209"/>
      <c r="C835" s="17" t="s">
        <v>223</v>
      </c>
      <c r="D835" s="80">
        <v>0</v>
      </c>
      <c r="E835" s="80">
        <v>0</v>
      </c>
      <c r="F835" s="69">
        <v>0</v>
      </c>
      <c r="G835" s="80">
        <v>0</v>
      </c>
      <c r="H835" s="80">
        <v>0</v>
      </c>
      <c r="I835" s="80">
        <f t="shared" si="513"/>
        <v>0</v>
      </c>
      <c r="J835" s="80">
        <f t="shared" si="514"/>
        <v>0</v>
      </c>
      <c r="K835" s="80">
        <f t="shared" si="515"/>
        <v>0</v>
      </c>
    </row>
    <row r="836" spans="1:11" ht="16.5" customHeight="1">
      <c r="A836" s="214"/>
      <c r="B836" s="209"/>
      <c r="C836" s="17" t="s">
        <v>252</v>
      </c>
      <c r="D836" s="80">
        <v>0</v>
      </c>
      <c r="E836" s="80">
        <v>0</v>
      </c>
      <c r="F836" s="69" t="s">
        <v>224</v>
      </c>
      <c r="G836" s="80" t="s">
        <v>224</v>
      </c>
      <c r="H836" s="80">
        <v>0</v>
      </c>
      <c r="I836" s="80">
        <f t="shared" si="513"/>
        <v>0</v>
      </c>
      <c r="J836" s="80" t="s">
        <v>224</v>
      </c>
      <c r="K836" s="80" t="s">
        <v>224</v>
      </c>
    </row>
    <row r="837" spans="1:11" ht="56.25" customHeight="1" thickBot="1">
      <c r="A837" s="214"/>
      <c r="B837" s="209"/>
      <c r="C837" s="18" t="s">
        <v>253</v>
      </c>
      <c r="D837" s="101">
        <v>0</v>
      </c>
      <c r="E837" s="101">
        <v>0</v>
      </c>
      <c r="F837" s="102" t="s">
        <v>224</v>
      </c>
      <c r="G837" s="101" t="s">
        <v>224</v>
      </c>
      <c r="H837" s="101">
        <v>0</v>
      </c>
      <c r="I837" s="101">
        <f t="shared" si="513"/>
        <v>0</v>
      </c>
      <c r="J837" s="101" t="s">
        <v>224</v>
      </c>
      <c r="K837" s="101" t="s">
        <v>224</v>
      </c>
    </row>
    <row r="838" spans="1:11" ht="21" customHeight="1" thickBot="1">
      <c r="A838" s="103"/>
      <c r="B838" s="290" t="s">
        <v>72</v>
      </c>
      <c r="C838" s="290"/>
      <c r="D838" s="104"/>
      <c r="E838" s="104"/>
      <c r="F838" s="104"/>
      <c r="G838" s="105"/>
      <c r="H838" s="105"/>
      <c r="I838" s="105"/>
      <c r="J838" s="105"/>
      <c r="K838" s="106"/>
    </row>
    <row r="839" spans="1:11" ht="15.75" customHeight="1">
      <c r="A839" s="185" t="s">
        <v>240</v>
      </c>
      <c r="B839" s="182" t="s">
        <v>214</v>
      </c>
      <c r="C839" s="30" t="s">
        <v>3</v>
      </c>
      <c r="D839" s="100">
        <f>D840+D842+D844+D845</f>
        <v>137755</v>
      </c>
      <c r="E839" s="100">
        <f>E840+E842+E844+E845</f>
        <v>137755</v>
      </c>
      <c r="F839" s="100">
        <f t="shared" ref="F839" si="518">F840+F842</f>
        <v>124755</v>
      </c>
      <c r="G839" s="100">
        <f t="shared" ref="G839" si="519">G840+G842</f>
        <v>120194.6</v>
      </c>
      <c r="H839" s="100">
        <f>H840+H842+H844+H845</f>
        <v>120194.6</v>
      </c>
      <c r="I839" s="100">
        <f t="shared" si="513"/>
        <v>87.252440927734014</v>
      </c>
      <c r="J839" s="100">
        <f t="shared" si="514"/>
        <v>87.252440927734014</v>
      </c>
      <c r="K839" s="100">
        <f t="shared" si="515"/>
        <v>96.344515249889781</v>
      </c>
    </row>
    <row r="840" spans="1:11" ht="20.25" customHeight="1">
      <c r="A840" s="185"/>
      <c r="B840" s="182"/>
      <c r="C840" s="26" t="s">
        <v>4</v>
      </c>
      <c r="D840" s="77">
        <f>D847+D854+D861</f>
        <v>124755</v>
      </c>
      <c r="E840" s="77">
        <f>E847+E854+E861</f>
        <v>124755</v>
      </c>
      <c r="F840" s="77">
        <f>F847+F854+F861</f>
        <v>124755</v>
      </c>
      <c r="G840" s="77">
        <f>G847+G854+G861</f>
        <v>120194.6</v>
      </c>
      <c r="H840" s="77">
        <f>H847+H854+H861</f>
        <v>120194.6</v>
      </c>
      <c r="I840" s="77">
        <f t="shared" si="513"/>
        <v>96.344515249889781</v>
      </c>
      <c r="J840" s="77">
        <f t="shared" si="514"/>
        <v>96.344515249889781</v>
      </c>
      <c r="K840" s="77">
        <f t="shared" si="515"/>
        <v>96.344515249889781</v>
      </c>
    </row>
    <row r="841" spans="1:11" ht="30.75" customHeight="1">
      <c r="A841" s="185"/>
      <c r="B841" s="182"/>
      <c r="C841" s="26" t="s">
        <v>222</v>
      </c>
      <c r="D841" s="77">
        <f t="shared" ref="D841:D845" si="520">D848+D855+D862</f>
        <v>0</v>
      </c>
      <c r="E841" s="77">
        <f t="shared" ref="E841:G845" si="521">E848+E855+E862</f>
        <v>0</v>
      </c>
      <c r="F841" s="77">
        <f t="shared" si="521"/>
        <v>0</v>
      </c>
      <c r="G841" s="77">
        <f t="shared" si="521"/>
        <v>0</v>
      </c>
      <c r="H841" s="77">
        <f t="shared" ref="G841:H843" si="522">H848+H855+H862</f>
        <v>0</v>
      </c>
      <c r="I841" s="77">
        <f t="shared" si="513"/>
        <v>0</v>
      </c>
      <c r="J841" s="77">
        <f t="shared" si="514"/>
        <v>0</v>
      </c>
      <c r="K841" s="77">
        <f t="shared" si="515"/>
        <v>0</v>
      </c>
    </row>
    <row r="842" spans="1:11" ht="16.5" customHeight="1">
      <c r="A842" s="185"/>
      <c r="B842" s="182"/>
      <c r="C842" s="26" t="s">
        <v>9</v>
      </c>
      <c r="D842" s="77">
        <f t="shared" si="520"/>
        <v>0</v>
      </c>
      <c r="E842" s="77">
        <f t="shared" si="521"/>
        <v>0</v>
      </c>
      <c r="F842" s="77">
        <f t="shared" si="521"/>
        <v>0</v>
      </c>
      <c r="G842" s="77">
        <f t="shared" si="522"/>
        <v>0</v>
      </c>
      <c r="H842" s="77">
        <f t="shared" si="522"/>
        <v>0</v>
      </c>
      <c r="I842" s="77">
        <f t="shared" si="513"/>
        <v>0</v>
      </c>
      <c r="J842" s="77">
        <f t="shared" si="514"/>
        <v>0</v>
      </c>
      <c r="K842" s="77">
        <f t="shared" si="515"/>
        <v>0</v>
      </c>
    </row>
    <row r="843" spans="1:11" ht="30.75" customHeight="1">
      <c r="A843" s="185"/>
      <c r="B843" s="182"/>
      <c r="C843" s="26" t="s">
        <v>223</v>
      </c>
      <c r="D843" s="77">
        <f t="shared" si="520"/>
        <v>0</v>
      </c>
      <c r="E843" s="77">
        <f t="shared" si="521"/>
        <v>0</v>
      </c>
      <c r="F843" s="77">
        <f t="shared" si="521"/>
        <v>0</v>
      </c>
      <c r="G843" s="77">
        <f t="shared" si="522"/>
        <v>0</v>
      </c>
      <c r="H843" s="77">
        <f t="shared" si="522"/>
        <v>0</v>
      </c>
      <c r="I843" s="77">
        <f t="shared" si="513"/>
        <v>0</v>
      </c>
      <c r="J843" s="77">
        <f t="shared" si="514"/>
        <v>0</v>
      </c>
      <c r="K843" s="77">
        <f t="shared" si="515"/>
        <v>0</v>
      </c>
    </row>
    <row r="844" spans="1:11" ht="16.5" customHeight="1">
      <c r="A844" s="185"/>
      <c r="B844" s="182"/>
      <c r="C844" s="26" t="s">
        <v>252</v>
      </c>
      <c r="D844" s="77">
        <f t="shared" si="520"/>
        <v>0</v>
      </c>
      <c r="E844" s="77">
        <f t="shared" si="521"/>
        <v>0</v>
      </c>
      <c r="F844" s="60" t="s">
        <v>224</v>
      </c>
      <c r="G844" s="60" t="s">
        <v>224</v>
      </c>
      <c r="H844" s="77">
        <f t="shared" ref="H844:H845" si="523">H851+H858+H865</f>
        <v>0</v>
      </c>
      <c r="I844" s="77">
        <f t="shared" si="513"/>
        <v>0</v>
      </c>
      <c r="J844" s="77" t="s">
        <v>224</v>
      </c>
      <c r="K844" s="77" t="s">
        <v>224</v>
      </c>
    </row>
    <row r="845" spans="1:11" ht="169.5" customHeight="1">
      <c r="A845" s="185"/>
      <c r="B845" s="183"/>
      <c r="C845" s="26" t="s">
        <v>253</v>
      </c>
      <c r="D845" s="77">
        <f t="shared" si="520"/>
        <v>13000</v>
      </c>
      <c r="E845" s="77">
        <f t="shared" si="521"/>
        <v>13000</v>
      </c>
      <c r="F845" s="60" t="s">
        <v>224</v>
      </c>
      <c r="G845" s="60" t="s">
        <v>224</v>
      </c>
      <c r="H845" s="77">
        <f t="shared" si="523"/>
        <v>0</v>
      </c>
      <c r="I845" s="77">
        <f t="shared" si="513"/>
        <v>0</v>
      </c>
      <c r="J845" s="77" t="s">
        <v>224</v>
      </c>
      <c r="K845" s="77" t="s">
        <v>224</v>
      </c>
    </row>
    <row r="846" spans="1:11" ht="25.5" customHeight="1">
      <c r="A846" s="184" t="s">
        <v>139</v>
      </c>
      <c r="B846" s="181" t="s">
        <v>214</v>
      </c>
      <c r="C846" s="29" t="s">
        <v>3</v>
      </c>
      <c r="D846" s="60">
        <f>D847+D849+D851+D852</f>
        <v>137755</v>
      </c>
      <c r="E846" s="60">
        <f>E847+E849+E851+E852</f>
        <v>137755</v>
      </c>
      <c r="F846" s="60">
        <f t="shared" ref="F846" si="524">F847+F849</f>
        <v>124755</v>
      </c>
      <c r="G846" s="60">
        <f t="shared" ref="G846" si="525">G847+G849</f>
        <v>120194.6</v>
      </c>
      <c r="H846" s="60">
        <f>H847+H849+H851+H852</f>
        <v>120194.6</v>
      </c>
      <c r="I846" s="60">
        <f t="shared" si="513"/>
        <v>87.252440927734014</v>
      </c>
      <c r="J846" s="60">
        <f t="shared" si="514"/>
        <v>87.252440927734014</v>
      </c>
      <c r="K846" s="60">
        <f t="shared" si="515"/>
        <v>96.344515249889781</v>
      </c>
    </row>
    <row r="847" spans="1:11" ht="22.5" customHeight="1">
      <c r="A847" s="185"/>
      <c r="B847" s="182"/>
      <c r="C847" s="26" t="s">
        <v>4</v>
      </c>
      <c r="D847" s="77">
        <v>124755</v>
      </c>
      <c r="E847" s="77">
        <v>124755</v>
      </c>
      <c r="F847" s="60">
        <v>124755</v>
      </c>
      <c r="G847" s="60">
        <v>120194.6</v>
      </c>
      <c r="H847" s="60">
        <v>120194.6</v>
      </c>
      <c r="I847" s="60">
        <f t="shared" si="513"/>
        <v>96.344515249889781</v>
      </c>
      <c r="J847" s="60">
        <f t="shared" si="514"/>
        <v>96.344515249889781</v>
      </c>
      <c r="K847" s="60">
        <f t="shared" si="515"/>
        <v>96.344515249889781</v>
      </c>
    </row>
    <row r="848" spans="1:11" ht="30.75" customHeight="1">
      <c r="A848" s="185"/>
      <c r="B848" s="182"/>
      <c r="C848" s="26" t="s">
        <v>222</v>
      </c>
      <c r="D848" s="60">
        <v>0</v>
      </c>
      <c r="E848" s="60">
        <v>0</v>
      </c>
      <c r="F848" s="60">
        <v>0</v>
      </c>
      <c r="G848" s="60">
        <v>0</v>
      </c>
      <c r="H848" s="60">
        <v>0</v>
      </c>
      <c r="I848" s="60">
        <f t="shared" si="513"/>
        <v>0</v>
      </c>
      <c r="J848" s="60">
        <f t="shared" si="514"/>
        <v>0</v>
      </c>
      <c r="K848" s="60">
        <f t="shared" si="515"/>
        <v>0</v>
      </c>
    </row>
    <row r="849" spans="1:11" ht="33.75" customHeight="1">
      <c r="A849" s="185"/>
      <c r="B849" s="182"/>
      <c r="C849" s="26" t="s">
        <v>250</v>
      </c>
      <c r="D849" s="77">
        <v>0</v>
      </c>
      <c r="E849" s="77">
        <v>0</v>
      </c>
      <c r="F849" s="60">
        <v>0</v>
      </c>
      <c r="G849" s="60">
        <v>0</v>
      </c>
      <c r="H849" s="60">
        <v>0</v>
      </c>
      <c r="I849" s="60">
        <f t="shared" si="513"/>
        <v>0</v>
      </c>
      <c r="J849" s="60">
        <f t="shared" si="514"/>
        <v>0</v>
      </c>
      <c r="K849" s="60">
        <f t="shared" si="515"/>
        <v>0</v>
      </c>
    </row>
    <row r="850" spans="1:11" ht="31.5" customHeight="1">
      <c r="A850" s="185"/>
      <c r="B850" s="182"/>
      <c r="C850" s="26" t="s">
        <v>223</v>
      </c>
      <c r="D850" s="60">
        <v>0</v>
      </c>
      <c r="E850" s="60">
        <v>0</v>
      </c>
      <c r="F850" s="60">
        <v>0</v>
      </c>
      <c r="G850" s="60">
        <v>0</v>
      </c>
      <c r="H850" s="60">
        <v>0</v>
      </c>
      <c r="I850" s="60">
        <f t="shared" si="513"/>
        <v>0</v>
      </c>
      <c r="J850" s="60">
        <f t="shared" si="514"/>
        <v>0</v>
      </c>
      <c r="K850" s="60">
        <f t="shared" si="515"/>
        <v>0</v>
      </c>
    </row>
    <row r="851" spans="1:11" ht="18.75" customHeight="1">
      <c r="A851" s="185"/>
      <c r="B851" s="182"/>
      <c r="C851" s="26" t="s">
        <v>252</v>
      </c>
      <c r="D851" s="77">
        <v>0</v>
      </c>
      <c r="E851" s="77">
        <v>0</v>
      </c>
      <c r="F851" s="60" t="s">
        <v>224</v>
      </c>
      <c r="G851" s="60" t="s">
        <v>224</v>
      </c>
      <c r="H851" s="60">
        <v>0</v>
      </c>
      <c r="I851" s="60">
        <f t="shared" si="513"/>
        <v>0</v>
      </c>
      <c r="J851" s="60" t="s">
        <v>224</v>
      </c>
      <c r="K851" s="60" t="s">
        <v>224</v>
      </c>
    </row>
    <row r="852" spans="1:11" ht="20.25" customHeight="1">
      <c r="A852" s="186"/>
      <c r="B852" s="183"/>
      <c r="C852" s="26" t="s">
        <v>253</v>
      </c>
      <c r="D852" s="60">
        <v>13000</v>
      </c>
      <c r="E852" s="60">
        <v>13000</v>
      </c>
      <c r="F852" s="60" t="s">
        <v>224</v>
      </c>
      <c r="G852" s="60" t="s">
        <v>224</v>
      </c>
      <c r="H852" s="60">
        <v>0</v>
      </c>
      <c r="I852" s="60">
        <f t="shared" si="513"/>
        <v>0</v>
      </c>
      <c r="J852" s="60" t="s">
        <v>224</v>
      </c>
      <c r="K852" s="60" t="s">
        <v>224</v>
      </c>
    </row>
    <row r="853" spans="1:11" ht="20.25" customHeight="1">
      <c r="A853" s="184" t="s">
        <v>140</v>
      </c>
      <c r="B853" s="181" t="s">
        <v>214</v>
      </c>
      <c r="C853" s="29" t="s">
        <v>3</v>
      </c>
      <c r="D853" s="60">
        <f>D854+D856+D858+D859</f>
        <v>0</v>
      </c>
      <c r="E853" s="60">
        <f>E854+E856+E858+E859</f>
        <v>0</v>
      </c>
      <c r="F853" s="60">
        <f t="shared" ref="F853" si="526">F854+F856</f>
        <v>0</v>
      </c>
      <c r="G853" s="60">
        <f t="shared" ref="G853" si="527">G854+G856</f>
        <v>0</v>
      </c>
      <c r="H853" s="60">
        <f>H854+H856+H858+H859</f>
        <v>0</v>
      </c>
      <c r="I853" s="60">
        <f t="shared" si="513"/>
        <v>0</v>
      </c>
      <c r="J853" s="60">
        <f t="shared" si="514"/>
        <v>0</v>
      </c>
      <c r="K853" s="60">
        <f t="shared" si="515"/>
        <v>0</v>
      </c>
    </row>
    <row r="854" spans="1:11" ht="20.25" customHeight="1">
      <c r="A854" s="185"/>
      <c r="B854" s="182"/>
      <c r="C854" s="26" t="s">
        <v>4</v>
      </c>
      <c r="D854" s="60">
        <v>0</v>
      </c>
      <c r="E854" s="60">
        <v>0</v>
      </c>
      <c r="F854" s="60">
        <v>0</v>
      </c>
      <c r="G854" s="60">
        <v>0</v>
      </c>
      <c r="H854" s="60">
        <v>0</v>
      </c>
      <c r="I854" s="60">
        <f t="shared" si="513"/>
        <v>0</v>
      </c>
      <c r="J854" s="60">
        <f t="shared" si="514"/>
        <v>0</v>
      </c>
      <c r="K854" s="60">
        <f t="shared" si="515"/>
        <v>0</v>
      </c>
    </row>
    <row r="855" spans="1:11" ht="30" customHeight="1">
      <c r="A855" s="185"/>
      <c r="B855" s="182"/>
      <c r="C855" s="26" t="s">
        <v>222</v>
      </c>
      <c r="D855" s="60">
        <v>0</v>
      </c>
      <c r="E855" s="60">
        <v>0</v>
      </c>
      <c r="F855" s="60">
        <v>0</v>
      </c>
      <c r="G855" s="60">
        <v>0</v>
      </c>
      <c r="H855" s="60">
        <v>0</v>
      </c>
      <c r="I855" s="60">
        <f t="shared" si="513"/>
        <v>0</v>
      </c>
      <c r="J855" s="60">
        <f t="shared" si="514"/>
        <v>0</v>
      </c>
      <c r="K855" s="60">
        <f t="shared" si="515"/>
        <v>0</v>
      </c>
    </row>
    <row r="856" spans="1:11" ht="31.5" customHeight="1">
      <c r="A856" s="185"/>
      <c r="B856" s="182"/>
      <c r="C856" s="26" t="s">
        <v>251</v>
      </c>
      <c r="D856" s="60">
        <v>0</v>
      </c>
      <c r="E856" s="60">
        <v>0</v>
      </c>
      <c r="F856" s="60">
        <v>0</v>
      </c>
      <c r="G856" s="60">
        <v>0</v>
      </c>
      <c r="H856" s="60">
        <v>0</v>
      </c>
      <c r="I856" s="60">
        <f t="shared" si="513"/>
        <v>0</v>
      </c>
      <c r="J856" s="60">
        <f t="shared" si="514"/>
        <v>0</v>
      </c>
      <c r="K856" s="60">
        <f t="shared" si="515"/>
        <v>0</v>
      </c>
    </row>
    <row r="857" spans="1:11" ht="31.5" customHeight="1">
      <c r="A857" s="185"/>
      <c r="B857" s="182"/>
      <c r="C857" s="26" t="s">
        <v>223</v>
      </c>
      <c r="D857" s="60">
        <v>0</v>
      </c>
      <c r="E857" s="60">
        <v>0</v>
      </c>
      <c r="F857" s="60">
        <v>0</v>
      </c>
      <c r="G857" s="60">
        <v>0</v>
      </c>
      <c r="H857" s="60">
        <v>0</v>
      </c>
      <c r="I857" s="60">
        <f t="shared" si="513"/>
        <v>0</v>
      </c>
      <c r="J857" s="60">
        <f t="shared" si="514"/>
        <v>0</v>
      </c>
      <c r="K857" s="60">
        <f t="shared" si="515"/>
        <v>0</v>
      </c>
    </row>
    <row r="858" spans="1:11" ht="19.5" customHeight="1">
      <c r="A858" s="185"/>
      <c r="B858" s="182"/>
      <c r="C858" s="26" t="s">
        <v>252</v>
      </c>
      <c r="D858" s="60">
        <v>0</v>
      </c>
      <c r="E858" s="60">
        <v>0</v>
      </c>
      <c r="F858" s="60" t="s">
        <v>224</v>
      </c>
      <c r="G858" s="60" t="s">
        <v>224</v>
      </c>
      <c r="H858" s="60">
        <v>0</v>
      </c>
      <c r="I858" s="60">
        <f t="shared" si="513"/>
        <v>0</v>
      </c>
      <c r="J858" s="60" t="s">
        <v>224</v>
      </c>
      <c r="K858" s="60" t="s">
        <v>224</v>
      </c>
    </row>
    <row r="859" spans="1:11" ht="19.5" customHeight="1">
      <c r="A859" s="186"/>
      <c r="B859" s="183"/>
      <c r="C859" s="26" t="s">
        <v>253</v>
      </c>
      <c r="D859" s="60">
        <v>0</v>
      </c>
      <c r="E859" s="60">
        <v>0</v>
      </c>
      <c r="F859" s="60" t="s">
        <v>224</v>
      </c>
      <c r="G859" s="60" t="s">
        <v>224</v>
      </c>
      <c r="H859" s="60">
        <v>0</v>
      </c>
      <c r="I859" s="60">
        <f t="shared" si="513"/>
        <v>0</v>
      </c>
      <c r="J859" s="60" t="s">
        <v>224</v>
      </c>
      <c r="K859" s="60" t="s">
        <v>224</v>
      </c>
    </row>
    <row r="860" spans="1:11" ht="21" customHeight="1">
      <c r="A860" s="184" t="s">
        <v>141</v>
      </c>
      <c r="B860" s="181" t="s">
        <v>214</v>
      </c>
      <c r="C860" s="29" t="s">
        <v>3</v>
      </c>
      <c r="D860" s="60">
        <f>D861+D863+D865+D866</f>
        <v>0</v>
      </c>
      <c r="E860" s="60">
        <f>E861+E863+E865+E866</f>
        <v>0</v>
      </c>
      <c r="F860" s="60">
        <f t="shared" ref="F860" si="528">F861+F863</f>
        <v>0</v>
      </c>
      <c r="G860" s="60">
        <f t="shared" ref="G860" si="529">G861+G863</f>
        <v>0</v>
      </c>
      <c r="H860" s="60">
        <f>H861+H863+H865+H866</f>
        <v>0</v>
      </c>
      <c r="I860" s="60">
        <f t="shared" si="513"/>
        <v>0</v>
      </c>
      <c r="J860" s="60">
        <f t="shared" si="514"/>
        <v>0</v>
      </c>
      <c r="K860" s="60">
        <f t="shared" si="515"/>
        <v>0</v>
      </c>
    </row>
    <row r="861" spans="1:11" ht="21.75" customHeight="1">
      <c r="A861" s="185"/>
      <c r="B861" s="182"/>
      <c r="C861" s="26" t="s">
        <v>4</v>
      </c>
      <c r="D861" s="60">
        <v>0</v>
      </c>
      <c r="E861" s="60">
        <v>0</v>
      </c>
      <c r="F861" s="60">
        <v>0</v>
      </c>
      <c r="G861" s="60">
        <v>0</v>
      </c>
      <c r="H861" s="60">
        <v>0</v>
      </c>
      <c r="I861" s="60">
        <f t="shared" si="513"/>
        <v>0</v>
      </c>
      <c r="J861" s="60">
        <f t="shared" si="514"/>
        <v>0</v>
      </c>
      <c r="K861" s="60">
        <f t="shared" si="515"/>
        <v>0</v>
      </c>
    </row>
    <row r="862" spans="1:11" ht="31.5" customHeight="1">
      <c r="A862" s="185"/>
      <c r="B862" s="182"/>
      <c r="C862" s="26" t="s">
        <v>222</v>
      </c>
      <c r="D862" s="60">
        <v>0</v>
      </c>
      <c r="E862" s="60">
        <v>0</v>
      </c>
      <c r="F862" s="60">
        <v>0</v>
      </c>
      <c r="G862" s="60">
        <v>0</v>
      </c>
      <c r="H862" s="60">
        <v>0</v>
      </c>
      <c r="I862" s="60">
        <f t="shared" si="513"/>
        <v>0</v>
      </c>
      <c r="J862" s="60">
        <f t="shared" si="514"/>
        <v>0</v>
      </c>
      <c r="K862" s="60">
        <f t="shared" si="515"/>
        <v>0</v>
      </c>
    </row>
    <row r="863" spans="1:11" ht="30" customHeight="1">
      <c r="A863" s="185"/>
      <c r="B863" s="182"/>
      <c r="C863" s="26" t="s">
        <v>251</v>
      </c>
      <c r="D863" s="60">
        <v>0</v>
      </c>
      <c r="E863" s="60">
        <v>0</v>
      </c>
      <c r="F863" s="60">
        <v>0</v>
      </c>
      <c r="G863" s="60">
        <v>0</v>
      </c>
      <c r="H863" s="60">
        <v>0</v>
      </c>
      <c r="I863" s="60">
        <f t="shared" si="513"/>
        <v>0</v>
      </c>
      <c r="J863" s="60">
        <f t="shared" si="514"/>
        <v>0</v>
      </c>
      <c r="K863" s="60">
        <f t="shared" si="515"/>
        <v>0</v>
      </c>
    </row>
    <row r="864" spans="1:11" ht="30" customHeight="1">
      <c r="A864" s="185"/>
      <c r="B864" s="182"/>
      <c r="C864" s="26" t="s">
        <v>223</v>
      </c>
      <c r="D864" s="60">
        <v>0</v>
      </c>
      <c r="E864" s="60">
        <v>0</v>
      </c>
      <c r="F864" s="60">
        <v>0</v>
      </c>
      <c r="G864" s="60">
        <v>0</v>
      </c>
      <c r="H864" s="60">
        <v>0</v>
      </c>
      <c r="I864" s="60">
        <f t="shared" si="513"/>
        <v>0</v>
      </c>
      <c r="J864" s="60">
        <f t="shared" si="514"/>
        <v>0</v>
      </c>
      <c r="K864" s="60">
        <f t="shared" si="515"/>
        <v>0</v>
      </c>
    </row>
    <row r="865" spans="1:11" ht="21.75" customHeight="1">
      <c r="A865" s="185"/>
      <c r="B865" s="182"/>
      <c r="C865" s="26" t="s">
        <v>252</v>
      </c>
      <c r="D865" s="60">
        <v>0</v>
      </c>
      <c r="E865" s="60">
        <v>0</v>
      </c>
      <c r="F865" s="60" t="s">
        <v>224</v>
      </c>
      <c r="G865" s="60" t="s">
        <v>224</v>
      </c>
      <c r="H865" s="60">
        <v>0</v>
      </c>
      <c r="I865" s="60">
        <f t="shared" si="513"/>
        <v>0</v>
      </c>
      <c r="J865" s="60" t="s">
        <v>224</v>
      </c>
      <c r="K865" s="60" t="s">
        <v>224</v>
      </c>
    </row>
    <row r="866" spans="1:11" ht="20.25" customHeight="1">
      <c r="A866" s="186"/>
      <c r="B866" s="183"/>
      <c r="C866" s="26" t="s">
        <v>253</v>
      </c>
      <c r="D866" s="60">
        <v>0</v>
      </c>
      <c r="E866" s="60">
        <v>0</v>
      </c>
      <c r="F866" s="60" t="s">
        <v>224</v>
      </c>
      <c r="G866" s="60" t="s">
        <v>224</v>
      </c>
      <c r="H866" s="60">
        <v>0</v>
      </c>
      <c r="I866" s="60">
        <f t="shared" si="513"/>
        <v>0</v>
      </c>
      <c r="J866" s="60" t="s">
        <v>224</v>
      </c>
      <c r="K866" s="60" t="s">
        <v>224</v>
      </c>
    </row>
    <row r="867" spans="1:11" ht="21.75" customHeight="1">
      <c r="A867" s="184" t="s">
        <v>33</v>
      </c>
      <c r="B867" s="181" t="s">
        <v>214</v>
      </c>
      <c r="C867" s="30" t="s">
        <v>3</v>
      </c>
      <c r="D867" s="60">
        <f>D868+D870+D872+D873</f>
        <v>825</v>
      </c>
      <c r="E867" s="60">
        <f>E868+E870+E872+E873</f>
        <v>825</v>
      </c>
      <c r="F867" s="60">
        <f t="shared" ref="F867" si="530">F868+F870</f>
        <v>825</v>
      </c>
      <c r="G867" s="60">
        <f t="shared" ref="G867" si="531">G868+G870</f>
        <v>600</v>
      </c>
      <c r="H867" s="60">
        <f>H868+H870+H872+H873</f>
        <v>600</v>
      </c>
      <c r="I867" s="60">
        <f t="shared" si="513"/>
        <v>72.727272727272734</v>
      </c>
      <c r="J867" s="60">
        <f t="shared" si="514"/>
        <v>72.727272727272734</v>
      </c>
      <c r="K867" s="60">
        <f t="shared" si="515"/>
        <v>72.727272727272734</v>
      </c>
    </row>
    <row r="868" spans="1:11" ht="22.5" customHeight="1">
      <c r="A868" s="185"/>
      <c r="B868" s="182"/>
      <c r="C868" s="26" t="s">
        <v>4</v>
      </c>
      <c r="D868" s="77">
        <f>D874+D882+D889+D896+D903</f>
        <v>825</v>
      </c>
      <c r="E868" s="77">
        <f>E874+E882+E889+E896+E903</f>
        <v>825</v>
      </c>
      <c r="F868" s="77">
        <f t="shared" ref="F868:F871" si="532">F875+F882+F889+F896+F903</f>
        <v>825</v>
      </c>
      <c r="G868" s="77">
        <f t="shared" ref="G868" si="533">G875+G882+G889+G896+G903</f>
        <v>600</v>
      </c>
      <c r="H868" s="77">
        <f t="shared" ref="H868:H873" si="534">H875+H882+H889+H896+H903</f>
        <v>600</v>
      </c>
      <c r="I868" s="77">
        <f t="shared" si="513"/>
        <v>72.727272727272734</v>
      </c>
      <c r="J868" s="77">
        <f t="shared" si="514"/>
        <v>72.727272727272734</v>
      </c>
      <c r="K868" s="77">
        <f t="shared" si="515"/>
        <v>72.727272727272734</v>
      </c>
    </row>
    <row r="869" spans="1:11" ht="31.5" customHeight="1">
      <c r="A869" s="185"/>
      <c r="B869" s="182"/>
      <c r="C869" s="26" t="s">
        <v>222</v>
      </c>
      <c r="D869" s="77">
        <f t="shared" ref="D869:D873" si="535">D876+D883+D890+D897+D904</f>
        <v>0</v>
      </c>
      <c r="E869" s="77">
        <f t="shared" ref="E869" si="536">E876+E883+E890+E897+E904</f>
        <v>0</v>
      </c>
      <c r="F869" s="77">
        <f t="shared" si="532"/>
        <v>0</v>
      </c>
      <c r="G869" s="77">
        <f t="shared" ref="G869:G871" si="537">G876+G883+G890+G897+G904</f>
        <v>0</v>
      </c>
      <c r="H869" s="77">
        <f t="shared" si="534"/>
        <v>0</v>
      </c>
      <c r="I869" s="77">
        <f t="shared" si="513"/>
        <v>0</v>
      </c>
      <c r="J869" s="77">
        <f t="shared" si="514"/>
        <v>0</v>
      </c>
      <c r="K869" s="77">
        <f t="shared" si="515"/>
        <v>0</v>
      </c>
    </row>
    <row r="870" spans="1:11" ht="32.25" customHeight="1">
      <c r="A870" s="185"/>
      <c r="B870" s="182"/>
      <c r="C870" s="26" t="s">
        <v>9</v>
      </c>
      <c r="D870" s="77">
        <f t="shared" si="535"/>
        <v>0</v>
      </c>
      <c r="E870" s="77">
        <f t="shared" ref="E870" si="538">E877+E884+E891+E898+E905</f>
        <v>0</v>
      </c>
      <c r="F870" s="77">
        <f t="shared" si="532"/>
        <v>0</v>
      </c>
      <c r="G870" s="77">
        <f t="shared" si="537"/>
        <v>0</v>
      </c>
      <c r="H870" s="77">
        <f t="shared" si="534"/>
        <v>0</v>
      </c>
      <c r="I870" s="77">
        <f t="shared" si="513"/>
        <v>0</v>
      </c>
      <c r="J870" s="77">
        <f t="shared" si="514"/>
        <v>0</v>
      </c>
      <c r="K870" s="77">
        <f t="shared" si="515"/>
        <v>0</v>
      </c>
    </row>
    <row r="871" spans="1:11" ht="31.5" customHeight="1">
      <c r="A871" s="185"/>
      <c r="B871" s="182"/>
      <c r="C871" s="26" t="s">
        <v>223</v>
      </c>
      <c r="D871" s="77">
        <f t="shared" si="535"/>
        <v>0</v>
      </c>
      <c r="E871" s="77">
        <f t="shared" ref="E871" si="539">E878+E885+E892+E899+E906</f>
        <v>0</v>
      </c>
      <c r="F871" s="77">
        <f t="shared" si="532"/>
        <v>0</v>
      </c>
      <c r="G871" s="77">
        <f t="shared" si="537"/>
        <v>0</v>
      </c>
      <c r="H871" s="77">
        <f t="shared" si="534"/>
        <v>0</v>
      </c>
      <c r="I871" s="77">
        <f t="shared" si="513"/>
        <v>0</v>
      </c>
      <c r="J871" s="77">
        <f t="shared" si="514"/>
        <v>0</v>
      </c>
      <c r="K871" s="77">
        <f t="shared" si="515"/>
        <v>0</v>
      </c>
    </row>
    <row r="872" spans="1:11" ht="19.5" customHeight="1">
      <c r="A872" s="185"/>
      <c r="B872" s="182"/>
      <c r="C872" s="26" t="s">
        <v>252</v>
      </c>
      <c r="D872" s="77">
        <f t="shared" si="535"/>
        <v>0</v>
      </c>
      <c r="E872" s="77">
        <f t="shared" ref="E872" si="540">E879+E886+E893+E900+E907</f>
        <v>0</v>
      </c>
      <c r="F872" s="60" t="s">
        <v>224</v>
      </c>
      <c r="G872" s="60" t="s">
        <v>224</v>
      </c>
      <c r="H872" s="77">
        <f t="shared" si="534"/>
        <v>0</v>
      </c>
      <c r="I872" s="77">
        <f t="shared" si="513"/>
        <v>0</v>
      </c>
      <c r="J872" s="77" t="s">
        <v>224</v>
      </c>
      <c r="K872" s="77" t="s">
        <v>224</v>
      </c>
    </row>
    <row r="873" spans="1:11" ht="19.5" customHeight="1">
      <c r="A873" s="186"/>
      <c r="B873" s="183"/>
      <c r="C873" s="28" t="s">
        <v>253</v>
      </c>
      <c r="D873" s="77">
        <f t="shared" si="535"/>
        <v>0</v>
      </c>
      <c r="E873" s="77">
        <f t="shared" ref="E873" si="541">E880+E887+E894+E901+E908</f>
        <v>0</v>
      </c>
      <c r="F873" s="60" t="s">
        <v>224</v>
      </c>
      <c r="G873" s="60" t="s">
        <v>224</v>
      </c>
      <c r="H873" s="77">
        <f t="shared" si="534"/>
        <v>0</v>
      </c>
      <c r="I873" s="77">
        <f t="shared" si="513"/>
        <v>0</v>
      </c>
      <c r="J873" s="77" t="s">
        <v>224</v>
      </c>
      <c r="K873" s="77" t="s">
        <v>224</v>
      </c>
    </row>
    <row r="874" spans="1:11" ht="21" customHeight="1">
      <c r="A874" s="184" t="s">
        <v>142</v>
      </c>
      <c r="B874" s="181" t="s">
        <v>214</v>
      </c>
      <c r="C874" s="29" t="s">
        <v>3</v>
      </c>
      <c r="D874" s="60">
        <f>D875+D877+D879+D880</f>
        <v>0</v>
      </c>
      <c r="E874" s="60">
        <f>E875+E877+E879+E880</f>
        <v>0</v>
      </c>
      <c r="F874" s="60">
        <f t="shared" ref="F874" si="542">F875+F877</f>
        <v>0</v>
      </c>
      <c r="G874" s="60">
        <f t="shared" ref="G874" si="543">G875+G877</f>
        <v>0</v>
      </c>
      <c r="H874" s="60">
        <f>H875+H877+H879+H880</f>
        <v>0</v>
      </c>
      <c r="I874" s="60">
        <f t="shared" si="513"/>
        <v>0</v>
      </c>
      <c r="J874" s="60">
        <f t="shared" si="514"/>
        <v>0</v>
      </c>
      <c r="K874" s="60">
        <f t="shared" si="515"/>
        <v>0</v>
      </c>
    </row>
    <row r="875" spans="1:11" ht="21.75" customHeight="1">
      <c r="A875" s="185"/>
      <c r="B875" s="182"/>
      <c r="C875" s="26" t="s">
        <v>4</v>
      </c>
      <c r="D875" s="60">
        <v>0</v>
      </c>
      <c r="E875" s="60">
        <v>0</v>
      </c>
      <c r="F875" s="60">
        <v>0</v>
      </c>
      <c r="G875" s="60">
        <v>0</v>
      </c>
      <c r="H875" s="60">
        <v>0</v>
      </c>
      <c r="I875" s="60">
        <f t="shared" si="513"/>
        <v>0</v>
      </c>
      <c r="J875" s="60">
        <f t="shared" si="514"/>
        <v>0</v>
      </c>
      <c r="K875" s="60">
        <f t="shared" si="515"/>
        <v>0</v>
      </c>
    </row>
    <row r="876" spans="1:11" ht="31.5" customHeight="1">
      <c r="A876" s="185"/>
      <c r="B876" s="182"/>
      <c r="C876" s="26" t="s">
        <v>222</v>
      </c>
      <c r="D876" s="60">
        <v>0</v>
      </c>
      <c r="E876" s="60">
        <v>0</v>
      </c>
      <c r="F876" s="60">
        <v>0</v>
      </c>
      <c r="G876" s="60">
        <v>0</v>
      </c>
      <c r="H876" s="60">
        <v>0</v>
      </c>
      <c r="I876" s="60">
        <f t="shared" si="513"/>
        <v>0</v>
      </c>
      <c r="J876" s="60">
        <f t="shared" si="514"/>
        <v>0</v>
      </c>
      <c r="K876" s="60">
        <f t="shared" si="515"/>
        <v>0</v>
      </c>
    </row>
    <row r="877" spans="1:11" ht="32.25" customHeight="1">
      <c r="A877" s="185"/>
      <c r="B877" s="182"/>
      <c r="C877" s="26" t="s">
        <v>9</v>
      </c>
      <c r="D877" s="60">
        <v>0</v>
      </c>
      <c r="E877" s="60">
        <v>0</v>
      </c>
      <c r="F877" s="60">
        <v>0</v>
      </c>
      <c r="G877" s="60">
        <v>0</v>
      </c>
      <c r="H877" s="60">
        <v>0</v>
      </c>
      <c r="I877" s="60">
        <f t="shared" si="513"/>
        <v>0</v>
      </c>
      <c r="J877" s="60">
        <f t="shared" si="514"/>
        <v>0</v>
      </c>
      <c r="K877" s="60">
        <f t="shared" si="515"/>
        <v>0</v>
      </c>
    </row>
    <row r="878" spans="1:11" ht="30.75" customHeight="1">
      <c r="A878" s="185"/>
      <c r="B878" s="182"/>
      <c r="C878" s="26" t="s">
        <v>223</v>
      </c>
      <c r="D878" s="60">
        <v>0</v>
      </c>
      <c r="E878" s="60">
        <v>0</v>
      </c>
      <c r="F878" s="60">
        <v>0</v>
      </c>
      <c r="G878" s="60">
        <v>0</v>
      </c>
      <c r="H878" s="60">
        <v>0</v>
      </c>
      <c r="I878" s="60">
        <f t="shared" si="513"/>
        <v>0</v>
      </c>
      <c r="J878" s="60">
        <f t="shared" si="514"/>
        <v>0</v>
      </c>
      <c r="K878" s="60">
        <f t="shared" si="515"/>
        <v>0</v>
      </c>
    </row>
    <row r="879" spans="1:11" ht="20.25" customHeight="1">
      <c r="A879" s="185"/>
      <c r="B879" s="182"/>
      <c r="C879" s="26" t="s">
        <v>252</v>
      </c>
      <c r="D879" s="60">
        <v>0</v>
      </c>
      <c r="E879" s="60">
        <v>0</v>
      </c>
      <c r="F879" s="60" t="s">
        <v>224</v>
      </c>
      <c r="G879" s="60" t="s">
        <v>224</v>
      </c>
      <c r="H879" s="60">
        <v>0</v>
      </c>
      <c r="I879" s="60">
        <f t="shared" si="513"/>
        <v>0</v>
      </c>
      <c r="J879" s="60" t="s">
        <v>224</v>
      </c>
      <c r="K879" s="60" t="s">
        <v>224</v>
      </c>
    </row>
    <row r="880" spans="1:11" ht="18.75" customHeight="1">
      <c r="A880" s="186"/>
      <c r="B880" s="183"/>
      <c r="C880" s="26" t="s">
        <v>253</v>
      </c>
      <c r="D880" s="60">
        <v>0</v>
      </c>
      <c r="E880" s="60">
        <v>0</v>
      </c>
      <c r="F880" s="60" t="s">
        <v>224</v>
      </c>
      <c r="G880" s="60" t="s">
        <v>224</v>
      </c>
      <c r="H880" s="60">
        <v>0</v>
      </c>
      <c r="I880" s="60">
        <f t="shared" si="513"/>
        <v>0</v>
      </c>
      <c r="J880" s="60" t="s">
        <v>224</v>
      </c>
      <c r="K880" s="60" t="s">
        <v>224</v>
      </c>
    </row>
    <row r="881" spans="1:11" ht="18" customHeight="1">
      <c r="A881" s="184" t="s">
        <v>143</v>
      </c>
      <c r="B881" s="181" t="s">
        <v>214</v>
      </c>
      <c r="C881" s="29" t="s">
        <v>3</v>
      </c>
      <c r="D881" s="60">
        <f>D882+D884+D886+D887</f>
        <v>0</v>
      </c>
      <c r="E881" s="60">
        <f>E882+E884+E886+E887</f>
        <v>0</v>
      </c>
      <c r="F881" s="60">
        <f t="shared" ref="F881" si="544">F882+F884</f>
        <v>0</v>
      </c>
      <c r="G881" s="60">
        <f t="shared" ref="G881" si="545">G882+G884</f>
        <v>0</v>
      </c>
      <c r="H881" s="60">
        <f>H882+H884+H886+H887</f>
        <v>0</v>
      </c>
      <c r="I881" s="60">
        <f t="shared" si="513"/>
        <v>0</v>
      </c>
      <c r="J881" s="60">
        <f t="shared" si="514"/>
        <v>0</v>
      </c>
      <c r="K881" s="60">
        <f t="shared" si="515"/>
        <v>0</v>
      </c>
    </row>
    <row r="882" spans="1:11" ht="18" customHeight="1">
      <c r="A882" s="185"/>
      <c r="B882" s="182"/>
      <c r="C882" s="26" t="s">
        <v>4</v>
      </c>
      <c r="D882" s="60">
        <v>0</v>
      </c>
      <c r="E882" s="60">
        <v>0</v>
      </c>
      <c r="F882" s="60">
        <v>0</v>
      </c>
      <c r="G882" s="60">
        <v>0</v>
      </c>
      <c r="H882" s="60">
        <v>0</v>
      </c>
      <c r="I882" s="60">
        <f t="shared" si="513"/>
        <v>0</v>
      </c>
      <c r="J882" s="60">
        <f t="shared" si="514"/>
        <v>0</v>
      </c>
      <c r="K882" s="60">
        <f t="shared" si="515"/>
        <v>0</v>
      </c>
    </row>
    <row r="883" spans="1:11" ht="28.5" customHeight="1">
      <c r="A883" s="185"/>
      <c r="B883" s="182"/>
      <c r="C883" s="26" t="s">
        <v>222</v>
      </c>
      <c r="D883" s="60">
        <v>0</v>
      </c>
      <c r="E883" s="60">
        <v>0</v>
      </c>
      <c r="F883" s="60">
        <v>0</v>
      </c>
      <c r="G883" s="60">
        <v>0</v>
      </c>
      <c r="H883" s="60">
        <v>0</v>
      </c>
      <c r="I883" s="60">
        <f t="shared" si="513"/>
        <v>0</v>
      </c>
      <c r="J883" s="60">
        <f t="shared" si="514"/>
        <v>0</v>
      </c>
      <c r="K883" s="60">
        <f t="shared" si="515"/>
        <v>0</v>
      </c>
    </row>
    <row r="884" spans="1:11" ht="32.25" customHeight="1">
      <c r="A884" s="185"/>
      <c r="B884" s="182"/>
      <c r="C884" s="26" t="s">
        <v>9</v>
      </c>
      <c r="D884" s="60">
        <v>0</v>
      </c>
      <c r="E884" s="60">
        <v>0</v>
      </c>
      <c r="F884" s="60">
        <v>0</v>
      </c>
      <c r="G884" s="60">
        <v>0</v>
      </c>
      <c r="H884" s="60">
        <v>0</v>
      </c>
      <c r="I884" s="60">
        <f t="shared" si="513"/>
        <v>0</v>
      </c>
      <c r="J884" s="60">
        <f t="shared" si="514"/>
        <v>0</v>
      </c>
      <c r="K884" s="60">
        <f t="shared" si="515"/>
        <v>0</v>
      </c>
    </row>
    <row r="885" spans="1:11" ht="29.25" customHeight="1">
      <c r="A885" s="185"/>
      <c r="B885" s="182"/>
      <c r="C885" s="26" t="s">
        <v>223</v>
      </c>
      <c r="D885" s="60">
        <v>0</v>
      </c>
      <c r="E885" s="60">
        <v>0</v>
      </c>
      <c r="F885" s="60">
        <v>0</v>
      </c>
      <c r="G885" s="60">
        <v>0</v>
      </c>
      <c r="H885" s="60">
        <v>0</v>
      </c>
      <c r="I885" s="60">
        <f t="shared" si="513"/>
        <v>0</v>
      </c>
      <c r="J885" s="60">
        <f t="shared" si="514"/>
        <v>0</v>
      </c>
      <c r="K885" s="60">
        <f t="shared" si="515"/>
        <v>0</v>
      </c>
    </row>
    <row r="886" spans="1:11" ht="18.75" customHeight="1">
      <c r="A886" s="185"/>
      <c r="B886" s="182"/>
      <c r="C886" s="26" t="s">
        <v>252</v>
      </c>
      <c r="D886" s="60">
        <v>0</v>
      </c>
      <c r="E886" s="60">
        <v>0</v>
      </c>
      <c r="F886" s="60" t="s">
        <v>224</v>
      </c>
      <c r="G886" s="60" t="s">
        <v>224</v>
      </c>
      <c r="H886" s="60">
        <v>0</v>
      </c>
      <c r="I886" s="60">
        <f t="shared" si="513"/>
        <v>0</v>
      </c>
      <c r="J886" s="60" t="s">
        <v>224</v>
      </c>
      <c r="K886" s="60" t="s">
        <v>224</v>
      </c>
    </row>
    <row r="887" spans="1:11" ht="18.75" customHeight="1">
      <c r="A887" s="186"/>
      <c r="B887" s="183"/>
      <c r="C887" s="26" t="s">
        <v>253</v>
      </c>
      <c r="D887" s="60">
        <v>0</v>
      </c>
      <c r="E887" s="60">
        <v>0</v>
      </c>
      <c r="F887" s="60" t="s">
        <v>224</v>
      </c>
      <c r="G887" s="60" t="s">
        <v>224</v>
      </c>
      <c r="H887" s="60">
        <v>0</v>
      </c>
      <c r="I887" s="60">
        <f t="shared" si="513"/>
        <v>0</v>
      </c>
      <c r="J887" s="60" t="s">
        <v>224</v>
      </c>
      <c r="K887" s="60" t="s">
        <v>224</v>
      </c>
    </row>
    <row r="888" spans="1:11" ht="20.25" customHeight="1">
      <c r="A888" s="184" t="s">
        <v>144</v>
      </c>
      <c r="B888" s="181" t="s">
        <v>214</v>
      </c>
      <c r="C888" s="29" t="s">
        <v>3</v>
      </c>
      <c r="D888" s="60">
        <f>D889+D891+D893+D894</f>
        <v>0</v>
      </c>
      <c r="E888" s="60">
        <f>E889+E891+E893+E894</f>
        <v>0</v>
      </c>
      <c r="F888" s="60">
        <f t="shared" ref="F888" si="546">F889+F891</f>
        <v>0</v>
      </c>
      <c r="G888" s="60">
        <f t="shared" ref="G888" si="547">G889+G891</f>
        <v>0</v>
      </c>
      <c r="H888" s="60">
        <f>H889+H891+H893+H894</f>
        <v>0</v>
      </c>
      <c r="I888" s="60">
        <f t="shared" si="513"/>
        <v>0</v>
      </c>
      <c r="J888" s="60">
        <f t="shared" si="514"/>
        <v>0</v>
      </c>
      <c r="K888" s="60">
        <f t="shared" si="515"/>
        <v>0</v>
      </c>
    </row>
    <row r="889" spans="1:11" ht="18" customHeight="1">
      <c r="A889" s="185"/>
      <c r="B889" s="182"/>
      <c r="C889" s="26" t="s">
        <v>4</v>
      </c>
      <c r="D889" s="60">
        <v>0</v>
      </c>
      <c r="E889" s="60">
        <v>0</v>
      </c>
      <c r="F889" s="60">
        <v>0</v>
      </c>
      <c r="G889" s="60">
        <v>0</v>
      </c>
      <c r="H889" s="60">
        <v>0</v>
      </c>
      <c r="I889" s="60">
        <f t="shared" si="513"/>
        <v>0</v>
      </c>
      <c r="J889" s="60">
        <f t="shared" si="514"/>
        <v>0</v>
      </c>
      <c r="K889" s="60">
        <f t="shared" si="515"/>
        <v>0</v>
      </c>
    </row>
    <row r="890" spans="1:11" ht="31.5" customHeight="1">
      <c r="A890" s="185"/>
      <c r="B890" s="182"/>
      <c r="C890" s="26" t="s">
        <v>222</v>
      </c>
      <c r="D890" s="60">
        <v>0</v>
      </c>
      <c r="E890" s="60">
        <v>0</v>
      </c>
      <c r="F890" s="60">
        <v>0</v>
      </c>
      <c r="G890" s="60">
        <v>0</v>
      </c>
      <c r="H890" s="60">
        <v>0</v>
      </c>
      <c r="I890" s="60">
        <f t="shared" si="513"/>
        <v>0</v>
      </c>
      <c r="J890" s="60">
        <f t="shared" si="514"/>
        <v>0</v>
      </c>
      <c r="K890" s="60">
        <f t="shared" si="515"/>
        <v>0</v>
      </c>
    </row>
    <row r="891" spans="1:11" ht="28.5" customHeight="1">
      <c r="A891" s="185"/>
      <c r="B891" s="182"/>
      <c r="C891" s="26" t="s">
        <v>251</v>
      </c>
      <c r="D891" s="60">
        <v>0</v>
      </c>
      <c r="E891" s="60">
        <v>0</v>
      </c>
      <c r="F891" s="60">
        <v>0</v>
      </c>
      <c r="G891" s="60">
        <v>0</v>
      </c>
      <c r="H891" s="60">
        <v>0</v>
      </c>
      <c r="I891" s="60">
        <f t="shared" ref="I891:I954" si="548">IF(H891=0,0,H891/D891*100)</f>
        <v>0</v>
      </c>
      <c r="J891" s="60">
        <f t="shared" ref="J891:J954" si="549">IF(G891=0,0,G891/E891*100)</f>
        <v>0</v>
      </c>
      <c r="K891" s="60">
        <f t="shared" ref="K891:K954" si="550">IF(G891=0,0,G891/F891*100)</f>
        <v>0</v>
      </c>
    </row>
    <row r="892" spans="1:11" ht="29.25" customHeight="1">
      <c r="A892" s="185"/>
      <c r="B892" s="182"/>
      <c r="C892" s="26" t="s">
        <v>223</v>
      </c>
      <c r="D892" s="60">
        <v>0</v>
      </c>
      <c r="E892" s="60">
        <v>0</v>
      </c>
      <c r="F892" s="60">
        <v>0</v>
      </c>
      <c r="G892" s="60">
        <v>0</v>
      </c>
      <c r="H892" s="60">
        <v>0</v>
      </c>
      <c r="I892" s="60">
        <f t="shared" si="548"/>
        <v>0</v>
      </c>
      <c r="J892" s="60">
        <f t="shared" si="549"/>
        <v>0</v>
      </c>
      <c r="K892" s="60">
        <f t="shared" si="550"/>
        <v>0</v>
      </c>
    </row>
    <row r="893" spans="1:11" ht="21" customHeight="1">
      <c r="A893" s="185"/>
      <c r="B893" s="182"/>
      <c r="C893" s="26" t="s">
        <v>252</v>
      </c>
      <c r="D893" s="60">
        <v>0</v>
      </c>
      <c r="E893" s="60">
        <v>0</v>
      </c>
      <c r="F893" s="60" t="s">
        <v>224</v>
      </c>
      <c r="G893" s="60" t="s">
        <v>224</v>
      </c>
      <c r="H893" s="60">
        <v>0</v>
      </c>
      <c r="I893" s="60">
        <f t="shared" si="548"/>
        <v>0</v>
      </c>
      <c r="J893" s="60" t="s">
        <v>224</v>
      </c>
      <c r="K893" s="60" t="s">
        <v>224</v>
      </c>
    </row>
    <row r="894" spans="1:11" ht="20.25" customHeight="1">
      <c r="A894" s="186"/>
      <c r="B894" s="183"/>
      <c r="C894" s="26" t="s">
        <v>253</v>
      </c>
      <c r="D894" s="60">
        <v>0</v>
      </c>
      <c r="E894" s="60">
        <v>0</v>
      </c>
      <c r="F894" s="60" t="s">
        <v>224</v>
      </c>
      <c r="G894" s="60" t="s">
        <v>224</v>
      </c>
      <c r="H894" s="60">
        <v>0</v>
      </c>
      <c r="I894" s="60">
        <f t="shared" si="548"/>
        <v>0</v>
      </c>
      <c r="J894" s="60" t="s">
        <v>224</v>
      </c>
      <c r="K894" s="60" t="s">
        <v>224</v>
      </c>
    </row>
    <row r="895" spans="1:11" ht="18.75" customHeight="1">
      <c r="A895" s="184" t="s">
        <v>145</v>
      </c>
      <c r="B895" s="181" t="s">
        <v>214</v>
      </c>
      <c r="C895" s="29" t="s">
        <v>3</v>
      </c>
      <c r="D895" s="60">
        <f>D896+D898+D900+D901</f>
        <v>625</v>
      </c>
      <c r="E895" s="60">
        <f>E896+E898+E900+E901</f>
        <v>625</v>
      </c>
      <c r="F895" s="60">
        <f t="shared" ref="F895" si="551">F896+F898</f>
        <v>625</v>
      </c>
      <c r="G895" s="60">
        <f t="shared" ref="G895" si="552">G896+G898</f>
        <v>600</v>
      </c>
      <c r="H895" s="60">
        <f>H896+H898+H900+H901</f>
        <v>600</v>
      </c>
      <c r="I895" s="60">
        <f t="shared" si="548"/>
        <v>96</v>
      </c>
      <c r="J895" s="60">
        <f t="shared" si="549"/>
        <v>96</v>
      </c>
      <c r="K895" s="60">
        <f t="shared" si="550"/>
        <v>96</v>
      </c>
    </row>
    <row r="896" spans="1:11" ht="21" customHeight="1">
      <c r="A896" s="185"/>
      <c r="B896" s="182"/>
      <c r="C896" s="26" t="s">
        <v>4</v>
      </c>
      <c r="D896" s="60">
        <v>625</v>
      </c>
      <c r="E896" s="60">
        <v>625</v>
      </c>
      <c r="F896" s="60">
        <v>625</v>
      </c>
      <c r="G896" s="60">
        <v>600</v>
      </c>
      <c r="H896" s="60">
        <v>600</v>
      </c>
      <c r="I896" s="60">
        <f t="shared" si="548"/>
        <v>96</v>
      </c>
      <c r="J896" s="60">
        <f t="shared" si="549"/>
        <v>96</v>
      </c>
      <c r="K896" s="60">
        <f t="shared" si="550"/>
        <v>96</v>
      </c>
    </row>
    <row r="897" spans="1:11" ht="29.25" customHeight="1">
      <c r="A897" s="185"/>
      <c r="B897" s="182"/>
      <c r="C897" s="26" t="s">
        <v>222</v>
      </c>
      <c r="D897" s="60">
        <v>0</v>
      </c>
      <c r="E897" s="60">
        <v>0</v>
      </c>
      <c r="F897" s="60">
        <v>0</v>
      </c>
      <c r="G897" s="60">
        <v>0</v>
      </c>
      <c r="H897" s="60">
        <v>0</v>
      </c>
      <c r="I897" s="60">
        <f t="shared" si="548"/>
        <v>0</v>
      </c>
      <c r="J897" s="60">
        <f t="shared" si="549"/>
        <v>0</v>
      </c>
      <c r="K897" s="60">
        <f t="shared" si="550"/>
        <v>0</v>
      </c>
    </row>
    <row r="898" spans="1:11" ht="31.5" customHeight="1">
      <c r="A898" s="185"/>
      <c r="B898" s="182"/>
      <c r="C898" s="26" t="s">
        <v>9</v>
      </c>
      <c r="D898" s="60">
        <v>0</v>
      </c>
      <c r="E898" s="60">
        <v>0</v>
      </c>
      <c r="F898" s="60">
        <v>0</v>
      </c>
      <c r="G898" s="60">
        <v>0</v>
      </c>
      <c r="H898" s="60">
        <v>0</v>
      </c>
      <c r="I898" s="60">
        <f t="shared" si="548"/>
        <v>0</v>
      </c>
      <c r="J898" s="60">
        <f t="shared" si="549"/>
        <v>0</v>
      </c>
      <c r="K898" s="60">
        <f t="shared" si="550"/>
        <v>0</v>
      </c>
    </row>
    <row r="899" spans="1:11" ht="30" customHeight="1">
      <c r="A899" s="185"/>
      <c r="B899" s="182"/>
      <c r="C899" s="26" t="s">
        <v>223</v>
      </c>
      <c r="D899" s="60">
        <v>0</v>
      </c>
      <c r="E899" s="60">
        <v>0</v>
      </c>
      <c r="F899" s="60">
        <v>0</v>
      </c>
      <c r="G899" s="60">
        <v>0</v>
      </c>
      <c r="H899" s="60">
        <v>0</v>
      </c>
      <c r="I899" s="60">
        <f t="shared" si="548"/>
        <v>0</v>
      </c>
      <c r="J899" s="60">
        <f t="shared" si="549"/>
        <v>0</v>
      </c>
      <c r="K899" s="60">
        <f t="shared" si="550"/>
        <v>0</v>
      </c>
    </row>
    <row r="900" spans="1:11" ht="18" customHeight="1">
      <c r="A900" s="185"/>
      <c r="B900" s="182"/>
      <c r="C900" s="26" t="s">
        <v>252</v>
      </c>
      <c r="D900" s="60">
        <v>0</v>
      </c>
      <c r="E900" s="60">
        <v>0</v>
      </c>
      <c r="F900" s="60" t="s">
        <v>224</v>
      </c>
      <c r="G900" s="60" t="s">
        <v>224</v>
      </c>
      <c r="H900" s="60">
        <v>0</v>
      </c>
      <c r="I900" s="60">
        <f t="shared" si="548"/>
        <v>0</v>
      </c>
      <c r="J900" s="60" t="s">
        <v>224</v>
      </c>
      <c r="K900" s="60" t="s">
        <v>224</v>
      </c>
    </row>
    <row r="901" spans="1:11" ht="18.75" customHeight="1">
      <c r="A901" s="186"/>
      <c r="B901" s="183"/>
      <c r="C901" s="26" t="s">
        <v>253</v>
      </c>
      <c r="D901" s="60">
        <v>0</v>
      </c>
      <c r="E901" s="60">
        <v>0</v>
      </c>
      <c r="F901" s="60" t="s">
        <v>224</v>
      </c>
      <c r="G901" s="60" t="s">
        <v>224</v>
      </c>
      <c r="H901" s="60">
        <v>0</v>
      </c>
      <c r="I901" s="60">
        <f t="shared" si="548"/>
        <v>0</v>
      </c>
      <c r="J901" s="60" t="s">
        <v>224</v>
      </c>
      <c r="K901" s="60" t="s">
        <v>224</v>
      </c>
    </row>
    <row r="902" spans="1:11" ht="21" customHeight="1">
      <c r="A902" s="184" t="s">
        <v>146</v>
      </c>
      <c r="B902" s="181" t="s">
        <v>214</v>
      </c>
      <c r="C902" s="29" t="s">
        <v>3</v>
      </c>
      <c r="D902" s="60">
        <f>D903+D905+D907+D908</f>
        <v>200</v>
      </c>
      <c r="E902" s="60">
        <f>E903+E905+E907+E908</f>
        <v>200</v>
      </c>
      <c r="F902" s="60">
        <f t="shared" ref="F902" si="553">F903+F905</f>
        <v>200</v>
      </c>
      <c r="G902" s="60">
        <f t="shared" ref="G902" si="554">G903+G905</f>
        <v>0</v>
      </c>
      <c r="H902" s="60">
        <f>H903+H905+H907+H908</f>
        <v>0</v>
      </c>
      <c r="I902" s="60">
        <f t="shared" si="548"/>
        <v>0</v>
      </c>
      <c r="J902" s="60">
        <f t="shared" si="549"/>
        <v>0</v>
      </c>
      <c r="K902" s="60">
        <f t="shared" si="550"/>
        <v>0</v>
      </c>
    </row>
    <row r="903" spans="1:11" ht="21" customHeight="1">
      <c r="A903" s="185"/>
      <c r="B903" s="182"/>
      <c r="C903" s="26" t="s">
        <v>4</v>
      </c>
      <c r="D903" s="60">
        <v>200</v>
      </c>
      <c r="E903" s="60">
        <v>200</v>
      </c>
      <c r="F903" s="60">
        <v>200</v>
      </c>
      <c r="G903" s="60">
        <v>0</v>
      </c>
      <c r="H903" s="60">
        <v>0</v>
      </c>
      <c r="I903" s="60">
        <f t="shared" si="548"/>
        <v>0</v>
      </c>
      <c r="J903" s="60">
        <f t="shared" si="549"/>
        <v>0</v>
      </c>
      <c r="K903" s="60">
        <f t="shared" si="550"/>
        <v>0</v>
      </c>
    </row>
    <row r="904" spans="1:11" ht="31.5" customHeight="1">
      <c r="A904" s="185"/>
      <c r="B904" s="182"/>
      <c r="C904" s="26" t="s">
        <v>222</v>
      </c>
      <c r="D904" s="60">
        <v>0</v>
      </c>
      <c r="E904" s="60">
        <v>0</v>
      </c>
      <c r="F904" s="60">
        <v>0</v>
      </c>
      <c r="G904" s="60">
        <v>0</v>
      </c>
      <c r="H904" s="60">
        <v>0</v>
      </c>
      <c r="I904" s="60">
        <f t="shared" si="548"/>
        <v>0</v>
      </c>
      <c r="J904" s="60">
        <f t="shared" si="549"/>
        <v>0</v>
      </c>
      <c r="K904" s="60">
        <f t="shared" si="550"/>
        <v>0</v>
      </c>
    </row>
    <row r="905" spans="1:11" ht="33.75" customHeight="1">
      <c r="A905" s="185"/>
      <c r="B905" s="182"/>
      <c r="C905" s="26" t="s">
        <v>9</v>
      </c>
      <c r="D905" s="60">
        <v>0</v>
      </c>
      <c r="E905" s="60">
        <v>0</v>
      </c>
      <c r="F905" s="60">
        <v>0</v>
      </c>
      <c r="G905" s="60">
        <v>0</v>
      </c>
      <c r="H905" s="60">
        <v>0</v>
      </c>
      <c r="I905" s="60">
        <f t="shared" si="548"/>
        <v>0</v>
      </c>
      <c r="J905" s="60">
        <f t="shared" si="549"/>
        <v>0</v>
      </c>
      <c r="K905" s="60">
        <f t="shared" si="550"/>
        <v>0</v>
      </c>
    </row>
    <row r="906" spans="1:11" ht="30.75" customHeight="1">
      <c r="A906" s="185"/>
      <c r="B906" s="182"/>
      <c r="C906" s="26" t="s">
        <v>223</v>
      </c>
      <c r="D906" s="60">
        <v>0</v>
      </c>
      <c r="E906" s="60">
        <v>0</v>
      </c>
      <c r="F906" s="60">
        <v>0</v>
      </c>
      <c r="G906" s="60">
        <v>0</v>
      </c>
      <c r="H906" s="60">
        <v>0</v>
      </c>
      <c r="I906" s="60">
        <f t="shared" si="548"/>
        <v>0</v>
      </c>
      <c r="J906" s="60">
        <f t="shared" si="549"/>
        <v>0</v>
      </c>
      <c r="K906" s="60">
        <f t="shared" si="550"/>
        <v>0</v>
      </c>
    </row>
    <row r="907" spans="1:11" ht="23.25" customHeight="1">
      <c r="A907" s="185"/>
      <c r="B907" s="182"/>
      <c r="C907" s="26" t="s">
        <v>252</v>
      </c>
      <c r="D907" s="60">
        <v>0</v>
      </c>
      <c r="E907" s="60">
        <v>0</v>
      </c>
      <c r="F907" s="60" t="s">
        <v>224</v>
      </c>
      <c r="G907" s="60" t="s">
        <v>224</v>
      </c>
      <c r="H907" s="60">
        <v>0</v>
      </c>
      <c r="I907" s="60">
        <f t="shared" si="548"/>
        <v>0</v>
      </c>
      <c r="J907" s="60" t="s">
        <v>224</v>
      </c>
      <c r="K907" s="60" t="s">
        <v>224</v>
      </c>
    </row>
    <row r="908" spans="1:11" ht="18.75" customHeight="1">
      <c r="A908" s="186"/>
      <c r="B908" s="183"/>
      <c r="C908" s="26" t="s">
        <v>253</v>
      </c>
      <c r="D908" s="60">
        <v>0</v>
      </c>
      <c r="E908" s="60">
        <v>0</v>
      </c>
      <c r="F908" s="60" t="s">
        <v>224</v>
      </c>
      <c r="G908" s="60" t="s">
        <v>224</v>
      </c>
      <c r="H908" s="60">
        <v>0</v>
      </c>
      <c r="I908" s="60">
        <f t="shared" si="548"/>
        <v>0</v>
      </c>
      <c r="J908" s="60" t="s">
        <v>224</v>
      </c>
      <c r="K908" s="60" t="s">
        <v>224</v>
      </c>
    </row>
    <row r="909" spans="1:11" ht="21.75" customHeight="1">
      <c r="A909" s="185" t="s">
        <v>32</v>
      </c>
      <c r="B909" s="181" t="s">
        <v>214</v>
      </c>
      <c r="C909" s="30" t="s">
        <v>3</v>
      </c>
      <c r="D909" s="60">
        <f>D910+D912+D914+D915</f>
        <v>300.3</v>
      </c>
      <c r="E909" s="60">
        <f>E910+E912+E914+E915</f>
        <v>300.3</v>
      </c>
      <c r="F909" s="60">
        <f t="shared" ref="F909" si="555">F910+F912</f>
        <v>300.3</v>
      </c>
      <c r="G909" s="60">
        <f t="shared" ref="G909" si="556">G910+G912</f>
        <v>300.3</v>
      </c>
      <c r="H909" s="60">
        <f>H910+H912+H914+H915</f>
        <v>300.3</v>
      </c>
      <c r="I909" s="60">
        <f t="shared" si="548"/>
        <v>100</v>
      </c>
      <c r="J909" s="60">
        <f t="shared" si="549"/>
        <v>100</v>
      </c>
      <c r="K909" s="60">
        <f t="shared" si="550"/>
        <v>100</v>
      </c>
    </row>
    <row r="910" spans="1:11" ht="16.5" customHeight="1">
      <c r="A910" s="185"/>
      <c r="B910" s="182"/>
      <c r="C910" s="26" t="s">
        <v>4</v>
      </c>
      <c r="D910" s="77">
        <f>D917+D924+D931+D938+D945+D952</f>
        <v>300.3</v>
      </c>
      <c r="E910" s="77">
        <f>E917+E924+E931+E938+E945+E952</f>
        <v>300.3</v>
      </c>
      <c r="F910" s="77">
        <f>F917+F924+F931+F938+F945+F952</f>
        <v>300.3</v>
      </c>
      <c r="G910" s="77">
        <f>G917+G924+G931+G938+G945+G952</f>
        <v>300.3</v>
      </c>
      <c r="H910" s="77">
        <f>H917+H924+H931+H938+H945+H952</f>
        <v>300.3</v>
      </c>
      <c r="I910" s="77">
        <f t="shared" si="548"/>
        <v>100</v>
      </c>
      <c r="J910" s="77">
        <f t="shared" si="549"/>
        <v>100</v>
      </c>
      <c r="K910" s="77">
        <f t="shared" si="550"/>
        <v>100</v>
      </c>
    </row>
    <row r="911" spans="1:11" ht="30" customHeight="1">
      <c r="A911" s="185"/>
      <c r="B911" s="182"/>
      <c r="C911" s="26" t="s">
        <v>222</v>
      </c>
      <c r="D911" s="77">
        <f t="shared" ref="D911:D915" si="557">D918+D925+D932+D939+D946+D953</f>
        <v>0</v>
      </c>
      <c r="E911" s="77">
        <f t="shared" ref="E911:F913" si="558">E918+E925+E932+E939+E946+E953</f>
        <v>0</v>
      </c>
      <c r="F911" s="77">
        <f t="shared" si="558"/>
        <v>0</v>
      </c>
      <c r="G911" s="77">
        <f t="shared" ref="G911:H913" si="559">G918+G925+G932+G939+G946+G953</f>
        <v>0</v>
      </c>
      <c r="H911" s="77">
        <f t="shared" si="559"/>
        <v>0</v>
      </c>
      <c r="I911" s="77">
        <f t="shared" si="548"/>
        <v>0</v>
      </c>
      <c r="J911" s="77">
        <f t="shared" si="549"/>
        <v>0</v>
      </c>
      <c r="K911" s="77">
        <f t="shared" si="550"/>
        <v>0</v>
      </c>
    </row>
    <row r="912" spans="1:11" ht="30.75" customHeight="1">
      <c r="A912" s="185"/>
      <c r="B912" s="182"/>
      <c r="C912" s="26" t="s">
        <v>251</v>
      </c>
      <c r="D912" s="77">
        <f t="shared" si="557"/>
        <v>0</v>
      </c>
      <c r="E912" s="77">
        <f t="shared" ref="E912" si="560">E919+E926+E933+E940+E947+E954</f>
        <v>0</v>
      </c>
      <c r="F912" s="77">
        <f t="shared" si="558"/>
        <v>0</v>
      </c>
      <c r="G912" s="77">
        <f t="shared" si="559"/>
        <v>0</v>
      </c>
      <c r="H912" s="77">
        <f t="shared" si="559"/>
        <v>0</v>
      </c>
      <c r="I912" s="77">
        <f t="shared" si="548"/>
        <v>0</v>
      </c>
      <c r="J912" s="77">
        <f t="shared" si="549"/>
        <v>0</v>
      </c>
      <c r="K912" s="77">
        <f t="shared" si="550"/>
        <v>0</v>
      </c>
    </row>
    <row r="913" spans="1:11" ht="30.75" customHeight="1">
      <c r="A913" s="185"/>
      <c r="B913" s="182"/>
      <c r="C913" s="26" t="s">
        <v>223</v>
      </c>
      <c r="D913" s="77">
        <f t="shared" si="557"/>
        <v>0</v>
      </c>
      <c r="E913" s="77">
        <f t="shared" ref="E913" si="561">E920+E927+E934+E941+E948+E955</f>
        <v>0</v>
      </c>
      <c r="F913" s="77">
        <f t="shared" si="558"/>
        <v>0</v>
      </c>
      <c r="G913" s="77">
        <f t="shared" si="559"/>
        <v>0</v>
      </c>
      <c r="H913" s="77">
        <f t="shared" si="559"/>
        <v>0</v>
      </c>
      <c r="I913" s="77">
        <f t="shared" si="548"/>
        <v>0</v>
      </c>
      <c r="J913" s="77">
        <f t="shared" si="549"/>
        <v>0</v>
      </c>
      <c r="K913" s="77">
        <f t="shared" si="550"/>
        <v>0</v>
      </c>
    </row>
    <row r="914" spans="1:11" ht="15.75" customHeight="1">
      <c r="A914" s="185"/>
      <c r="B914" s="182"/>
      <c r="C914" s="26" t="s">
        <v>252</v>
      </c>
      <c r="D914" s="77">
        <f t="shared" si="557"/>
        <v>0</v>
      </c>
      <c r="E914" s="77">
        <f t="shared" ref="E914" si="562">E921+E928+E935+E942+E949+E956</f>
        <v>0</v>
      </c>
      <c r="F914" s="60" t="s">
        <v>224</v>
      </c>
      <c r="G914" s="60" t="s">
        <v>224</v>
      </c>
      <c r="H914" s="77">
        <f t="shared" ref="H914:H915" si="563">H921+H928+H935+H942+H949+H956</f>
        <v>0</v>
      </c>
      <c r="I914" s="77">
        <f t="shared" si="548"/>
        <v>0</v>
      </c>
      <c r="J914" s="77" t="s">
        <v>224</v>
      </c>
      <c r="K914" s="77" t="s">
        <v>224</v>
      </c>
    </row>
    <row r="915" spans="1:11" ht="21" customHeight="1">
      <c r="A915" s="185"/>
      <c r="B915" s="183"/>
      <c r="C915" s="26" t="s">
        <v>253</v>
      </c>
      <c r="D915" s="77">
        <f t="shared" si="557"/>
        <v>0</v>
      </c>
      <c r="E915" s="77">
        <f t="shared" ref="E915" si="564">E922+E929+E936+E943+E950+E957</f>
        <v>0</v>
      </c>
      <c r="F915" s="60" t="s">
        <v>224</v>
      </c>
      <c r="G915" s="60" t="s">
        <v>224</v>
      </c>
      <c r="H915" s="77">
        <f t="shared" si="563"/>
        <v>0</v>
      </c>
      <c r="I915" s="77">
        <f t="shared" si="548"/>
        <v>0</v>
      </c>
      <c r="J915" s="77" t="s">
        <v>224</v>
      </c>
      <c r="K915" s="77" t="s">
        <v>224</v>
      </c>
    </row>
    <row r="916" spans="1:11" ht="17.25" customHeight="1">
      <c r="A916" s="184" t="s">
        <v>147</v>
      </c>
      <c r="B916" s="181" t="s">
        <v>214</v>
      </c>
      <c r="C916" s="29" t="s">
        <v>3</v>
      </c>
      <c r="D916" s="60">
        <f>D917+D919+D921+D922</f>
        <v>300.3</v>
      </c>
      <c r="E916" s="60">
        <f>E917+E919+E921+E922</f>
        <v>300.3</v>
      </c>
      <c r="F916" s="60">
        <f t="shared" ref="F916" si="565">F917+F919</f>
        <v>300.3</v>
      </c>
      <c r="G916" s="60">
        <f t="shared" ref="G916" si="566">G917+G919</f>
        <v>300.3</v>
      </c>
      <c r="H916" s="60">
        <f>H917+H919+H921+H922</f>
        <v>300.3</v>
      </c>
      <c r="I916" s="60">
        <f t="shared" si="548"/>
        <v>100</v>
      </c>
      <c r="J916" s="60">
        <f t="shared" si="549"/>
        <v>100</v>
      </c>
      <c r="K916" s="60">
        <f t="shared" si="550"/>
        <v>100</v>
      </c>
    </row>
    <row r="917" spans="1:11" ht="20.25" customHeight="1">
      <c r="A917" s="185"/>
      <c r="B917" s="182"/>
      <c r="C917" s="26" t="s">
        <v>4</v>
      </c>
      <c r="D917" s="60">
        <v>300.3</v>
      </c>
      <c r="E917" s="60">
        <v>300.3</v>
      </c>
      <c r="F917" s="60">
        <v>300.3</v>
      </c>
      <c r="G917" s="60">
        <v>300.3</v>
      </c>
      <c r="H917" s="60">
        <v>300.3</v>
      </c>
      <c r="I917" s="60">
        <f t="shared" si="548"/>
        <v>100</v>
      </c>
      <c r="J917" s="60">
        <f t="shared" si="549"/>
        <v>100</v>
      </c>
      <c r="K917" s="60">
        <f t="shared" si="550"/>
        <v>100</v>
      </c>
    </row>
    <row r="918" spans="1:11" ht="30.75" customHeight="1">
      <c r="A918" s="185"/>
      <c r="B918" s="182"/>
      <c r="C918" s="26" t="s">
        <v>222</v>
      </c>
      <c r="D918" s="60"/>
      <c r="E918" s="60"/>
      <c r="F918" s="60">
        <v>0</v>
      </c>
      <c r="G918" s="60">
        <v>0</v>
      </c>
      <c r="H918" s="60">
        <v>0</v>
      </c>
      <c r="I918" s="60">
        <f t="shared" si="548"/>
        <v>0</v>
      </c>
      <c r="J918" s="60">
        <f t="shared" si="549"/>
        <v>0</v>
      </c>
      <c r="K918" s="60">
        <f t="shared" si="550"/>
        <v>0</v>
      </c>
    </row>
    <row r="919" spans="1:11" ht="30.75" customHeight="1">
      <c r="A919" s="185"/>
      <c r="B919" s="182"/>
      <c r="C919" s="26" t="s">
        <v>251</v>
      </c>
      <c r="D919" s="60">
        <v>0</v>
      </c>
      <c r="E919" s="60">
        <v>0</v>
      </c>
      <c r="F919" s="60">
        <v>0</v>
      </c>
      <c r="G919" s="60">
        <v>0</v>
      </c>
      <c r="H919" s="60">
        <v>0</v>
      </c>
      <c r="I919" s="60">
        <f t="shared" si="548"/>
        <v>0</v>
      </c>
      <c r="J919" s="60">
        <f t="shared" si="549"/>
        <v>0</v>
      </c>
      <c r="K919" s="60">
        <f t="shared" si="550"/>
        <v>0</v>
      </c>
    </row>
    <row r="920" spans="1:11" ht="30.75" customHeight="1">
      <c r="A920" s="185"/>
      <c r="B920" s="182"/>
      <c r="C920" s="26" t="s">
        <v>223</v>
      </c>
      <c r="D920" s="60">
        <v>0</v>
      </c>
      <c r="E920" s="60">
        <v>0</v>
      </c>
      <c r="F920" s="60">
        <v>0</v>
      </c>
      <c r="G920" s="60">
        <v>0</v>
      </c>
      <c r="H920" s="60">
        <v>0</v>
      </c>
      <c r="I920" s="60">
        <f t="shared" si="548"/>
        <v>0</v>
      </c>
      <c r="J920" s="60">
        <f t="shared" si="549"/>
        <v>0</v>
      </c>
      <c r="K920" s="60">
        <f t="shared" si="550"/>
        <v>0</v>
      </c>
    </row>
    <row r="921" spans="1:11" ht="15.75" customHeight="1">
      <c r="A921" s="185"/>
      <c r="B921" s="182"/>
      <c r="C921" s="26" t="s">
        <v>252</v>
      </c>
      <c r="D921" s="60">
        <v>0</v>
      </c>
      <c r="E921" s="60">
        <v>0</v>
      </c>
      <c r="F921" s="60" t="s">
        <v>224</v>
      </c>
      <c r="G921" s="60" t="s">
        <v>224</v>
      </c>
      <c r="H921" s="60">
        <v>0</v>
      </c>
      <c r="I921" s="60">
        <f t="shared" si="548"/>
        <v>0</v>
      </c>
      <c r="J921" s="60" t="s">
        <v>224</v>
      </c>
      <c r="K921" s="60" t="s">
        <v>224</v>
      </c>
    </row>
    <row r="922" spans="1:11" ht="24" customHeight="1">
      <c r="A922" s="186"/>
      <c r="B922" s="183"/>
      <c r="C922" s="28" t="s">
        <v>253</v>
      </c>
      <c r="D922" s="60">
        <v>0</v>
      </c>
      <c r="E922" s="60">
        <v>0</v>
      </c>
      <c r="F922" s="60" t="s">
        <v>224</v>
      </c>
      <c r="G922" s="60" t="s">
        <v>224</v>
      </c>
      <c r="H922" s="60">
        <v>0</v>
      </c>
      <c r="I922" s="60">
        <f t="shared" si="548"/>
        <v>0</v>
      </c>
      <c r="J922" s="60" t="s">
        <v>224</v>
      </c>
      <c r="K922" s="60" t="s">
        <v>224</v>
      </c>
    </row>
    <row r="923" spans="1:11" ht="16.5" customHeight="1">
      <c r="A923" s="184" t="s">
        <v>148</v>
      </c>
      <c r="B923" s="181" t="s">
        <v>214</v>
      </c>
      <c r="C923" s="29" t="s">
        <v>3</v>
      </c>
      <c r="D923" s="60">
        <f>D924+D926+D928+D929</f>
        <v>0</v>
      </c>
      <c r="E923" s="60">
        <f>E924+E926+E928+E929</f>
        <v>0</v>
      </c>
      <c r="F923" s="60">
        <f t="shared" ref="F923" si="567">F924+F926</f>
        <v>0</v>
      </c>
      <c r="G923" s="60">
        <f t="shared" ref="G923" si="568">G924+G926</f>
        <v>0</v>
      </c>
      <c r="H923" s="60">
        <f>H924+H926+H928+H929</f>
        <v>0</v>
      </c>
      <c r="I923" s="60">
        <f t="shared" si="548"/>
        <v>0</v>
      </c>
      <c r="J923" s="60">
        <f t="shared" si="549"/>
        <v>0</v>
      </c>
      <c r="K923" s="60">
        <f t="shared" si="550"/>
        <v>0</v>
      </c>
    </row>
    <row r="924" spans="1:11" ht="15.75" customHeight="1">
      <c r="A924" s="185"/>
      <c r="B924" s="182"/>
      <c r="C924" s="26" t="s">
        <v>4</v>
      </c>
      <c r="D924" s="60">
        <v>0</v>
      </c>
      <c r="E924" s="60">
        <v>0</v>
      </c>
      <c r="F924" s="60">
        <v>0</v>
      </c>
      <c r="G924" s="60">
        <v>0</v>
      </c>
      <c r="H924" s="60">
        <v>0</v>
      </c>
      <c r="I924" s="60">
        <f t="shared" si="548"/>
        <v>0</v>
      </c>
      <c r="J924" s="60">
        <f t="shared" si="549"/>
        <v>0</v>
      </c>
      <c r="K924" s="60">
        <f t="shared" si="550"/>
        <v>0</v>
      </c>
    </row>
    <row r="925" spans="1:11" ht="30" customHeight="1">
      <c r="A925" s="185"/>
      <c r="B925" s="182"/>
      <c r="C925" s="26" t="s">
        <v>222</v>
      </c>
      <c r="D925" s="60">
        <v>0</v>
      </c>
      <c r="E925" s="60">
        <v>0</v>
      </c>
      <c r="F925" s="60">
        <v>0</v>
      </c>
      <c r="G925" s="60">
        <v>0</v>
      </c>
      <c r="H925" s="60">
        <v>0</v>
      </c>
      <c r="I925" s="60">
        <f t="shared" si="548"/>
        <v>0</v>
      </c>
      <c r="J925" s="60">
        <f t="shared" si="549"/>
        <v>0</v>
      </c>
      <c r="K925" s="60">
        <f t="shared" si="550"/>
        <v>0</v>
      </c>
    </row>
    <row r="926" spans="1:11" ht="32.25" customHeight="1">
      <c r="A926" s="185"/>
      <c r="B926" s="182"/>
      <c r="C926" s="26" t="s">
        <v>251</v>
      </c>
      <c r="D926" s="60">
        <v>0</v>
      </c>
      <c r="E926" s="60">
        <v>0</v>
      </c>
      <c r="F926" s="60">
        <v>0</v>
      </c>
      <c r="G926" s="60">
        <v>0</v>
      </c>
      <c r="H926" s="60">
        <v>0</v>
      </c>
      <c r="I926" s="60">
        <f t="shared" si="548"/>
        <v>0</v>
      </c>
      <c r="J926" s="60">
        <f t="shared" si="549"/>
        <v>0</v>
      </c>
      <c r="K926" s="60">
        <f t="shared" si="550"/>
        <v>0</v>
      </c>
    </row>
    <row r="927" spans="1:11" ht="31.5" customHeight="1">
      <c r="A927" s="185"/>
      <c r="B927" s="182"/>
      <c r="C927" s="26" t="s">
        <v>223</v>
      </c>
      <c r="D927" s="60">
        <v>0</v>
      </c>
      <c r="E927" s="60">
        <v>0</v>
      </c>
      <c r="F927" s="60">
        <v>0</v>
      </c>
      <c r="G927" s="60">
        <v>0</v>
      </c>
      <c r="H927" s="60">
        <v>0</v>
      </c>
      <c r="I927" s="60">
        <f t="shared" si="548"/>
        <v>0</v>
      </c>
      <c r="J927" s="60">
        <f t="shared" si="549"/>
        <v>0</v>
      </c>
      <c r="K927" s="60">
        <f t="shared" si="550"/>
        <v>0</v>
      </c>
    </row>
    <row r="928" spans="1:11" ht="20.25" customHeight="1">
      <c r="A928" s="185"/>
      <c r="B928" s="182"/>
      <c r="C928" s="26" t="s">
        <v>252</v>
      </c>
      <c r="D928" s="60">
        <v>0</v>
      </c>
      <c r="E928" s="60">
        <v>0</v>
      </c>
      <c r="F928" s="60" t="s">
        <v>224</v>
      </c>
      <c r="G928" s="60" t="s">
        <v>224</v>
      </c>
      <c r="H928" s="60">
        <v>0</v>
      </c>
      <c r="I928" s="60">
        <f t="shared" si="548"/>
        <v>0</v>
      </c>
      <c r="J928" s="60" t="s">
        <v>224</v>
      </c>
      <c r="K928" s="60" t="s">
        <v>224</v>
      </c>
    </row>
    <row r="929" spans="1:11" ht="24" customHeight="1">
      <c r="A929" s="186"/>
      <c r="B929" s="183"/>
      <c r="C929" s="28" t="s">
        <v>253</v>
      </c>
      <c r="D929" s="60">
        <v>0</v>
      </c>
      <c r="E929" s="60">
        <v>0</v>
      </c>
      <c r="F929" s="60" t="s">
        <v>224</v>
      </c>
      <c r="G929" s="60" t="s">
        <v>224</v>
      </c>
      <c r="H929" s="60">
        <v>0</v>
      </c>
      <c r="I929" s="60">
        <f t="shared" si="548"/>
        <v>0</v>
      </c>
      <c r="J929" s="60" t="s">
        <v>224</v>
      </c>
      <c r="K929" s="60" t="s">
        <v>224</v>
      </c>
    </row>
    <row r="930" spans="1:11" ht="20.25" customHeight="1">
      <c r="A930" s="184" t="s">
        <v>149</v>
      </c>
      <c r="B930" s="181" t="s">
        <v>214</v>
      </c>
      <c r="C930" s="29" t="s">
        <v>3</v>
      </c>
      <c r="D930" s="60">
        <f>D931+D933+D935+D936</f>
        <v>0</v>
      </c>
      <c r="E930" s="60">
        <f>E931+E933+E935+E936</f>
        <v>0</v>
      </c>
      <c r="F930" s="60">
        <f t="shared" ref="F930" si="569">F931+F933</f>
        <v>0</v>
      </c>
      <c r="G930" s="60">
        <f t="shared" ref="G930" si="570">G931+G933</f>
        <v>0</v>
      </c>
      <c r="H930" s="60">
        <f>H931+H933+H935+H936</f>
        <v>0</v>
      </c>
      <c r="I930" s="60">
        <f t="shared" si="548"/>
        <v>0</v>
      </c>
      <c r="J930" s="60">
        <f t="shared" si="549"/>
        <v>0</v>
      </c>
      <c r="K930" s="60">
        <f t="shared" si="550"/>
        <v>0</v>
      </c>
    </row>
    <row r="931" spans="1:11" ht="18" customHeight="1">
      <c r="A931" s="185"/>
      <c r="B931" s="182"/>
      <c r="C931" s="26" t="s">
        <v>4</v>
      </c>
      <c r="D931" s="60">
        <v>0</v>
      </c>
      <c r="E931" s="60">
        <v>0</v>
      </c>
      <c r="F931" s="60">
        <v>0</v>
      </c>
      <c r="G931" s="60">
        <v>0</v>
      </c>
      <c r="H931" s="60">
        <v>0</v>
      </c>
      <c r="I931" s="60">
        <f t="shared" si="548"/>
        <v>0</v>
      </c>
      <c r="J931" s="60">
        <f t="shared" si="549"/>
        <v>0</v>
      </c>
      <c r="K931" s="60">
        <f t="shared" si="550"/>
        <v>0</v>
      </c>
    </row>
    <row r="932" spans="1:11" ht="30.75" customHeight="1">
      <c r="A932" s="185"/>
      <c r="B932" s="182"/>
      <c r="C932" s="26" t="s">
        <v>222</v>
      </c>
      <c r="D932" s="60">
        <v>0</v>
      </c>
      <c r="E932" s="60">
        <v>0</v>
      </c>
      <c r="F932" s="60">
        <v>0</v>
      </c>
      <c r="G932" s="60">
        <v>0</v>
      </c>
      <c r="H932" s="60">
        <v>0</v>
      </c>
      <c r="I932" s="60">
        <f t="shared" si="548"/>
        <v>0</v>
      </c>
      <c r="J932" s="60">
        <f t="shared" si="549"/>
        <v>0</v>
      </c>
      <c r="K932" s="60">
        <f t="shared" si="550"/>
        <v>0</v>
      </c>
    </row>
    <row r="933" spans="1:11" ht="33.75" customHeight="1">
      <c r="A933" s="185"/>
      <c r="B933" s="182"/>
      <c r="C933" s="26" t="s">
        <v>9</v>
      </c>
      <c r="D933" s="60">
        <v>0</v>
      </c>
      <c r="E933" s="60">
        <v>0</v>
      </c>
      <c r="F933" s="60">
        <v>0</v>
      </c>
      <c r="G933" s="60">
        <v>0</v>
      </c>
      <c r="H933" s="60">
        <v>0</v>
      </c>
      <c r="I933" s="60">
        <f t="shared" si="548"/>
        <v>0</v>
      </c>
      <c r="J933" s="60">
        <f t="shared" si="549"/>
        <v>0</v>
      </c>
      <c r="K933" s="60">
        <f t="shared" si="550"/>
        <v>0</v>
      </c>
    </row>
    <row r="934" spans="1:11" ht="33.75" customHeight="1">
      <c r="A934" s="185"/>
      <c r="B934" s="182"/>
      <c r="C934" s="26" t="s">
        <v>223</v>
      </c>
      <c r="D934" s="60">
        <v>0</v>
      </c>
      <c r="E934" s="60">
        <v>0</v>
      </c>
      <c r="F934" s="60">
        <v>0</v>
      </c>
      <c r="G934" s="60">
        <v>0</v>
      </c>
      <c r="H934" s="60">
        <v>0</v>
      </c>
      <c r="I934" s="60">
        <f t="shared" si="548"/>
        <v>0</v>
      </c>
      <c r="J934" s="60">
        <f t="shared" si="549"/>
        <v>0</v>
      </c>
      <c r="K934" s="60">
        <f t="shared" si="550"/>
        <v>0</v>
      </c>
    </row>
    <row r="935" spans="1:11" ht="18" customHeight="1">
      <c r="A935" s="185"/>
      <c r="B935" s="182"/>
      <c r="C935" s="26" t="s">
        <v>252</v>
      </c>
      <c r="D935" s="60">
        <v>0</v>
      </c>
      <c r="E935" s="60">
        <v>0</v>
      </c>
      <c r="F935" s="60" t="s">
        <v>224</v>
      </c>
      <c r="G935" s="60" t="s">
        <v>224</v>
      </c>
      <c r="H935" s="60">
        <v>0</v>
      </c>
      <c r="I935" s="60">
        <f t="shared" si="548"/>
        <v>0</v>
      </c>
      <c r="J935" s="60" t="s">
        <v>224</v>
      </c>
      <c r="K935" s="60" t="s">
        <v>224</v>
      </c>
    </row>
    <row r="936" spans="1:11" ht="23.25" customHeight="1">
      <c r="A936" s="186"/>
      <c r="B936" s="183"/>
      <c r="C936" s="28" t="s">
        <v>253</v>
      </c>
      <c r="D936" s="60">
        <v>0</v>
      </c>
      <c r="E936" s="60">
        <v>0</v>
      </c>
      <c r="F936" s="60" t="s">
        <v>224</v>
      </c>
      <c r="G936" s="60" t="s">
        <v>224</v>
      </c>
      <c r="H936" s="60">
        <v>0</v>
      </c>
      <c r="I936" s="60">
        <f t="shared" si="548"/>
        <v>0</v>
      </c>
      <c r="J936" s="60" t="s">
        <v>224</v>
      </c>
      <c r="K936" s="60" t="s">
        <v>224</v>
      </c>
    </row>
    <row r="937" spans="1:11" ht="18.75" customHeight="1">
      <c r="A937" s="184" t="s">
        <v>150</v>
      </c>
      <c r="B937" s="181" t="s">
        <v>214</v>
      </c>
      <c r="C937" s="29" t="s">
        <v>3</v>
      </c>
      <c r="D937" s="60">
        <f>D938+D940+D942+D943</f>
        <v>0</v>
      </c>
      <c r="E937" s="60">
        <f>E938+E940+E942+E943</f>
        <v>0</v>
      </c>
      <c r="F937" s="60">
        <f t="shared" ref="F937" si="571">F938+F940</f>
        <v>0</v>
      </c>
      <c r="G937" s="60">
        <f t="shared" ref="G937" si="572">G938+G940</f>
        <v>0</v>
      </c>
      <c r="H937" s="60">
        <f>H938+H940+H942+H943</f>
        <v>0</v>
      </c>
      <c r="I937" s="60">
        <f t="shared" si="548"/>
        <v>0</v>
      </c>
      <c r="J937" s="60">
        <f t="shared" si="549"/>
        <v>0</v>
      </c>
      <c r="K937" s="60">
        <f t="shared" si="550"/>
        <v>0</v>
      </c>
    </row>
    <row r="938" spans="1:11" ht="26.25" customHeight="1">
      <c r="A938" s="185"/>
      <c r="B938" s="182"/>
      <c r="C938" s="26" t="s">
        <v>4</v>
      </c>
      <c r="D938" s="60">
        <v>0</v>
      </c>
      <c r="E938" s="60">
        <v>0</v>
      </c>
      <c r="F938" s="60">
        <v>0</v>
      </c>
      <c r="G938" s="60">
        <v>0</v>
      </c>
      <c r="H938" s="60">
        <v>0</v>
      </c>
      <c r="I938" s="60">
        <f t="shared" si="548"/>
        <v>0</v>
      </c>
      <c r="J938" s="60">
        <f t="shared" si="549"/>
        <v>0</v>
      </c>
      <c r="K938" s="60">
        <f t="shared" si="550"/>
        <v>0</v>
      </c>
    </row>
    <row r="939" spans="1:11" ht="30.75" customHeight="1">
      <c r="A939" s="185"/>
      <c r="B939" s="182"/>
      <c r="C939" s="26" t="s">
        <v>222</v>
      </c>
      <c r="D939" s="60">
        <v>0</v>
      </c>
      <c r="E939" s="60">
        <v>0</v>
      </c>
      <c r="F939" s="60">
        <v>0</v>
      </c>
      <c r="G939" s="60">
        <v>0</v>
      </c>
      <c r="H939" s="60">
        <v>0</v>
      </c>
      <c r="I939" s="60">
        <f t="shared" si="548"/>
        <v>0</v>
      </c>
      <c r="J939" s="60">
        <f t="shared" si="549"/>
        <v>0</v>
      </c>
      <c r="K939" s="60">
        <f t="shared" si="550"/>
        <v>0</v>
      </c>
    </row>
    <row r="940" spans="1:11" ht="33.75" customHeight="1">
      <c r="A940" s="185"/>
      <c r="B940" s="182"/>
      <c r="C940" s="26" t="s">
        <v>251</v>
      </c>
      <c r="D940" s="60">
        <v>0</v>
      </c>
      <c r="E940" s="60">
        <v>0</v>
      </c>
      <c r="F940" s="60">
        <v>0</v>
      </c>
      <c r="G940" s="60">
        <v>0</v>
      </c>
      <c r="H940" s="60">
        <v>0</v>
      </c>
      <c r="I940" s="60">
        <f t="shared" si="548"/>
        <v>0</v>
      </c>
      <c r="J940" s="60">
        <f t="shared" si="549"/>
        <v>0</v>
      </c>
      <c r="K940" s="60">
        <f t="shared" si="550"/>
        <v>0</v>
      </c>
    </row>
    <row r="941" spans="1:11" ht="30.75" customHeight="1">
      <c r="A941" s="185"/>
      <c r="B941" s="182"/>
      <c r="C941" s="26" t="s">
        <v>223</v>
      </c>
      <c r="D941" s="60">
        <v>0</v>
      </c>
      <c r="E941" s="60">
        <v>0</v>
      </c>
      <c r="F941" s="60">
        <v>0</v>
      </c>
      <c r="G941" s="60">
        <v>0</v>
      </c>
      <c r="H941" s="60">
        <v>0</v>
      </c>
      <c r="I941" s="60">
        <f t="shared" si="548"/>
        <v>0</v>
      </c>
      <c r="J941" s="60">
        <f t="shared" si="549"/>
        <v>0</v>
      </c>
      <c r="K941" s="60">
        <f t="shared" si="550"/>
        <v>0</v>
      </c>
    </row>
    <row r="942" spans="1:11" ht="21" customHeight="1">
      <c r="A942" s="185"/>
      <c r="B942" s="182"/>
      <c r="C942" s="26" t="s">
        <v>252</v>
      </c>
      <c r="D942" s="60">
        <v>0</v>
      </c>
      <c r="E942" s="60">
        <v>0</v>
      </c>
      <c r="F942" s="60" t="s">
        <v>224</v>
      </c>
      <c r="G942" s="60" t="s">
        <v>224</v>
      </c>
      <c r="H942" s="60">
        <v>0</v>
      </c>
      <c r="I942" s="60">
        <f t="shared" si="548"/>
        <v>0</v>
      </c>
      <c r="J942" s="60" t="s">
        <v>224</v>
      </c>
      <c r="K942" s="60" t="s">
        <v>224</v>
      </c>
    </row>
    <row r="943" spans="1:11" ht="64.5" customHeight="1">
      <c r="A943" s="186"/>
      <c r="B943" s="183"/>
      <c r="C943" s="28" t="s">
        <v>253</v>
      </c>
      <c r="D943" s="60">
        <v>0</v>
      </c>
      <c r="E943" s="60">
        <v>0</v>
      </c>
      <c r="F943" s="60" t="s">
        <v>224</v>
      </c>
      <c r="G943" s="60" t="s">
        <v>224</v>
      </c>
      <c r="H943" s="60">
        <v>0</v>
      </c>
      <c r="I943" s="60">
        <f t="shared" si="548"/>
        <v>0</v>
      </c>
      <c r="J943" s="60" t="s">
        <v>224</v>
      </c>
      <c r="K943" s="60" t="s">
        <v>224</v>
      </c>
    </row>
    <row r="944" spans="1:11" ht="15.75" customHeight="1">
      <c r="A944" s="184" t="s">
        <v>151</v>
      </c>
      <c r="B944" s="181" t="s">
        <v>214</v>
      </c>
      <c r="C944" s="29" t="s">
        <v>3</v>
      </c>
      <c r="D944" s="60">
        <f>D945+D947+D949+D950</f>
        <v>0</v>
      </c>
      <c r="E944" s="60">
        <f>E945+E947+E949+E950</f>
        <v>0</v>
      </c>
      <c r="F944" s="60">
        <f t="shared" ref="F944" si="573">F945+F947</f>
        <v>0</v>
      </c>
      <c r="G944" s="60">
        <f t="shared" ref="G944" si="574">G945+G947</f>
        <v>0</v>
      </c>
      <c r="H944" s="60">
        <f>H945+H947+H949+H950</f>
        <v>0</v>
      </c>
      <c r="I944" s="60">
        <f t="shared" si="548"/>
        <v>0</v>
      </c>
      <c r="J944" s="60">
        <f t="shared" si="549"/>
        <v>0</v>
      </c>
      <c r="K944" s="60">
        <f t="shared" si="550"/>
        <v>0</v>
      </c>
    </row>
    <row r="945" spans="1:11" ht="18" customHeight="1">
      <c r="A945" s="185"/>
      <c r="B945" s="182"/>
      <c r="C945" s="26" t="s">
        <v>4</v>
      </c>
      <c r="D945" s="60">
        <v>0</v>
      </c>
      <c r="E945" s="60">
        <v>0</v>
      </c>
      <c r="F945" s="60">
        <v>0</v>
      </c>
      <c r="G945" s="60">
        <v>0</v>
      </c>
      <c r="H945" s="60">
        <v>0</v>
      </c>
      <c r="I945" s="60">
        <f t="shared" si="548"/>
        <v>0</v>
      </c>
      <c r="J945" s="60">
        <f t="shared" si="549"/>
        <v>0</v>
      </c>
      <c r="K945" s="60">
        <f t="shared" si="550"/>
        <v>0</v>
      </c>
    </row>
    <row r="946" spans="1:11" ht="30" customHeight="1">
      <c r="A946" s="185"/>
      <c r="B946" s="182"/>
      <c r="C946" s="26" t="s">
        <v>222</v>
      </c>
      <c r="D946" s="60">
        <v>0</v>
      </c>
      <c r="E946" s="60">
        <v>0</v>
      </c>
      <c r="F946" s="60">
        <v>0</v>
      </c>
      <c r="G946" s="60">
        <v>0</v>
      </c>
      <c r="H946" s="60">
        <v>0</v>
      </c>
      <c r="I946" s="60">
        <f t="shared" si="548"/>
        <v>0</v>
      </c>
      <c r="J946" s="60">
        <f t="shared" si="549"/>
        <v>0</v>
      </c>
      <c r="K946" s="60">
        <f t="shared" si="550"/>
        <v>0</v>
      </c>
    </row>
    <row r="947" spans="1:11" ht="33.75" customHeight="1">
      <c r="A947" s="185"/>
      <c r="B947" s="182"/>
      <c r="C947" s="26" t="s">
        <v>9</v>
      </c>
      <c r="D947" s="60">
        <v>0</v>
      </c>
      <c r="E947" s="60">
        <v>0</v>
      </c>
      <c r="F947" s="60">
        <v>0</v>
      </c>
      <c r="G947" s="60">
        <v>0</v>
      </c>
      <c r="H947" s="60">
        <v>0</v>
      </c>
      <c r="I947" s="60">
        <f t="shared" si="548"/>
        <v>0</v>
      </c>
      <c r="J947" s="60">
        <f t="shared" si="549"/>
        <v>0</v>
      </c>
      <c r="K947" s="60">
        <f t="shared" si="550"/>
        <v>0</v>
      </c>
    </row>
    <row r="948" spans="1:11" ht="29.25" customHeight="1">
      <c r="A948" s="185"/>
      <c r="B948" s="182"/>
      <c r="C948" s="26" t="s">
        <v>223</v>
      </c>
      <c r="D948" s="60">
        <v>0</v>
      </c>
      <c r="E948" s="60">
        <v>0</v>
      </c>
      <c r="F948" s="60">
        <v>0</v>
      </c>
      <c r="G948" s="60">
        <v>0</v>
      </c>
      <c r="H948" s="60">
        <v>0</v>
      </c>
      <c r="I948" s="60">
        <f t="shared" si="548"/>
        <v>0</v>
      </c>
      <c r="J948" s="60">
        <f t="shared" si="549"/>
        <v>0</v>
      </c>
      <c r="K948" s="60">
        <f t="shared" si="550"/>
        <v>0</v>
      </c>
    </row>
    <row r="949" spans="1:11" ht="23.25" customHeight="1">
      <c r="A949" s="185"/>
      <c r="B949" s="182"/>
      <c r="C949" s="26" t="s">
        <v>252</v>
      </c>
      <c r="D949" s="60">
        <v>0</v>
      </c>
      <c r="E949" s="60">
        <v>0</v>
      </c>
      <c r="F949" s="60" t="s">
        <v>224</v>
      </c>
      <c r="G949" s="60" t="s">
        <v>224</v>
      </c>
      <c r="H949" s="60">
        <v>0</v>
      </c>
      <c r="I949" s="60">
        <f t="shared" si="548"/>
        <v>0</v>
      </c>
      <c r="J949" s="60" t="s">
        <v>224</v>
      </c>
      <c r="K949" s="60" t="s">
        <v>224</v>
      </c>
    </row>
    <row r="950" spans="1:11" ht="19.5" customHeight="1">
      <c r="A950" s="186"/>
      <c r="B950" s="183"/>
      <c r="C950" s="28" t="s">
        <v>253</v>
      </c>
      <c r="D950" s="60">
        <v>0</v>
      </c>
      <c r="E950" s="60">
        <v>0</v>
      </c>
      <c r="F950" s="60" t="s">
        <v>224</v>
      </c>
      <c r="G950" s="60" t="s">
        <v>224</v>
      </c>
      <c r="H950" s="60">
        <v>0</v>
      </c>
      <c r="I950" s="60">
        <f t="shared" si="548"/>
        <v>0</v>
      </c>
      <c r="J950" s="60" t="s">
        <v>224</v>
      </c>
      <c r="K950" s="60" t="s">
        <v>224</v>
      </c>
    </row>
    <row r="951" spans="1:11" ht="18" customHeight="1">
      <c r="A951" s="184" t="s">
        <v>152</v>
      </c>
      <c r="B951" s="181" t="s">
        <v>214</v>
      </c>
      <c r="C951" s="29" t="s">
        <v>3</v>
      </c>
      <c r="D951" s="60">
        <f>D952+D954+D956+D957</f>
        <v>0</v>
      </c>
      <c r="E951" s="60">
        <f>E952+E954+E956+E957</f>
        <v>0</v>
      </c>
      <c r="F951" s="60">
        <f t="shared" ref="F951" si="575">F952+F954</f>
        <v>0</v>
      </c>
      <c r="G951" s="60">
        <f t="shared" ref="G951" si="576">G952+G954</f>
        <v>0</v>
      </c>
      <c r="H951" s="60">
        <f>H952+H954+H956+H957</f>
        <v>0</v>
      </c>
      <c r="I951" s="60">
        <f t="shared" si="548"/>
        <v>0</v>
      </c>
      <c r="J951" s="60">
        <f t="shared" si="549"/>
        <v>0</v>
      </c>
      <c r="K951" s="60">
        <f t="shared" si="550"/>
        <v>0</v>
      </c>
    </row>
    <row r="952" spans="1:11" ht="25.5" customHeight="1">
      <c r="A952" s="185"/>
      <c r="B952" s="182"/>
      <c r="C952" s="26" t="s">
        <v>4</v>
      </c>
      <c r="D952" s="60">
        <v>0</v>
      </c>
      <c r="E952" s="60">
        <v>0</v>
      </c>
      <c r="F952" s="60">
        <v>0</v>
      </c>
      <c r="G952" s="60">
        <v>0</v>
      </c>
      <c r="H952" s="60">
        <v>0</v>
      </c>
      <c r="I952" s="60">
        <f t="shared" si="548"/>
        <v>0</v>
      </c>
      <c r="J952" s="60">
        <f t="shared" si="549"/>
        <v>0</v>
      </c>
      <c r="K952" s="60">
        <f t="shared" si="550"/>
        <v>0</v>
      </c>
    </row>
    <row r="953" spans="1:11" ht="32.25" customHeight="1">
      <c r="A953" s="185"/>
      <c r="B953" s="182"/>
      <c r="C953" s="26" t="s">
        <v>222</v>
      </c>
      <c r="D953" s="60">
        <v>0</v>
      </c>
      <c r="E953" s="60">
        <v>0</v>
      </c>
      <c r="F953" s="60">
        <v>0</v>
      </c>
      <c r="G953" s="60">
        <v>0</v>
      </c>
      <c r="H953" s="60">
        <v>0</v>
      </c>
      <c r="I953" s="60">
        <f t="shared" si="548"/>
        <v>0</v>
      </c>
      <c r="J953" s="60">
        <f t="shared" si="549"/>
        <v>0</v>
      </c>
      <c r="K953" s="60">
        <f t="shared" si="550"/>
        <v>0</v>
      </c>
    </row>
    <row r="954" spans="1:11" ht="33.75" customHeight="1">
      <c r="A954" s="185"/>
      <c r="B954" s="182"/>
      <c r="C954" s="26" t="s">
        <v>251</v>
      </c>
      <c r="D954" s="60">
        <v>0</v>
      </c>
      <c r="E954" s="60">
        <v>0</v>
      </c>
      <c r="F954" s="60">
        <v>0</v>
      </c>
      <c r="G954" s="60">
        <v>0</v>
      </c>
      <c r="H954" s="60">
        <v>0</v>
      </c>
      <c r="I954" s="60">
        <f t="shared" si="548"/>
        <v>0</v>
      </c>
      <c r="J954" s="60">
        <f t="shared" si="549"/>
        <v>0</v>
      </c>
      <c r="K954" s="60">
        <f t="shared" si="550"/>
        <v>0</v>
      </c>
    </row>
    <row r="955" spans="1:11" ht="29.25" customHeight="1">
      <c r="A955" s="185"/>
      <c r="B955" s="182"/>
      <c r="C955" s="26" t="s">
        <v>223</v>
      </c>
      <c r="D955" s="60">
        <v>0</v>
      </c>
      <c r="E955" s="60">
        <v>0</v>
      </c>
      <c r="F955" s="60">
        <v>0</v>
      </c>
      <c r="G955" s="60">
        <v>0</v>
      </c>
      <c r="H955" s="60">
        <v>0</v>
      </c>
      <c r="I955" s="60">
        <f t="shared" ref="I955:I1018" si="577">IF(H955=0,0,H955/D955*100)</f>
        <v>0</v>
      </c>
      <c r="J955" s="60">
        <f t="shared" ref="J955:J1018" si="578">IF(G955=0,0,G955/E955*100)</f>
        <v>0</v>
      </c>
      <c r="K955" s="60">
        <f t="shared" ref="K955:K1018" si="579">IF(G955=0,0,G955/F955*100)</f>
        <v>0</v>
      </c>
    </row>
    <row r="956" spans="1:11" ht="19.5" customHeight="1">
      <c r="A956" s="185"/>
      <c r="B956" s="182"/>
      <c r="C956" s="26" t="s">
        <v>252</v>
      </c>
      <c r="D956" s="60">
        <v>0</v>
      </c>
      <c r="E956" s="60">
        <v>0</v>
      </c>
      <c r="F956" s="60" t="s">
        <v>224</v>
      </c>
      <c r="G956" s="60" t="s">
        <v>224</v>
      </c>
      <c r="H956" s="60">
        <v>0</v>
      </c>
      <c r="I956" s="60">
        <f t="shared" si="577"/>
        <v>0</v>
      </c>
      <c r="J956" s="60" t="s">
        <v>224</v>
      </c>
      <c r="K956" s="60" t="s">
        <v>224</v>
      </c>
    </row>
    <row r="957" spans="1:11" ht="18.75" customHeight="1">
      <c r="A957" s="186"/>
      <c r="B957" s="183"/>
      <c r="C957" s="26" t="s">
        <v>253</v>
      </c>
      <c r="D957" s="60">
        <v>0</v>
      </c>
      <c r="E957" s="60">
        <v>0</v>
      </c>
      <c r="F957" s="60" t="s">
        <v>224</v>
      </c>
      <c r="G957" s="60" t="s">
        <v>224</v>
      </c>
      <c r="H957" s="60">
        <v>0</v>
      </c>
      <c r="I957" s="60">
        <f t="shared" si="577"/>
        <v>0</v>
      </c>
      <c r="J957" s="60" t="s">
        <v>224</v>
      </c>
      <c r="K957" s="60" t="s">
        <v>224</v>
      </c>
    </row>
    <row r="958" spans="1:11" ht="24" customHeight="1">
      <c r="A958" s="185" t="s">
        <v>31</v>
      </c>
      <c r="B958" s="181" t="s">
        <v>214</v>
      </c>
      <c r="C958" s="29" t="s">
        <v>3</v>
      </c>
      <c r="D958" s="60">
        <f>D959+D961+D963+D964</f>
        <v>6000</v>
      </c>
      <c r="E958" s="60">
        <f>E959+E961+E963+E964</f>
        <v>6000</v>
      </c>
      <c r="F958" s="60">
        <f t="shared" ref="F958" si="580">F959+F961</f>
        <v>6000</v>
      </c>
      <c r="G958" s="60">
        <f t="shared" ref="G958" si="581">G959+G961</f>
        <v>6000</v>
      </c>
      <c r="H958" s="60">
        <f>H959+H961+H963+H964</f>
        <v>6000</v>
      </c>
      <c r="I958" s="60">
        <f t="shared" si="577"/>
        <v>100</v>
      </c>
      <c r="J958" s="60">
        <f t="shared" si="578"/>
        <v>100</v>
      </c>
      <c r="K958" s="60">
        <f t="shared" si="579"/>
        <v>100</v>
      </c>
    </row>
    <row r="959" spans="1:11" ht="19.5" customHeight="1">
      <c r="A959" s="185"/>
      <c r="B959" s="182"/>
      <c r="C959" s="26" t="s">
        <v>4</v>
      </c>
      <c r="D959" s="77">
        <f>D966+D973+D980+D987</f>
        <v>6000</v>
      </c>
      <c r="E959" s="77">
        <f>E966+E973+E980+E987</f>
        <v>6000</v>
      </c>
      <c r="F959" s="77">
        <f t="shared" ref="F959:G962" si="582">F966+F973+F980+F987</f>
        <v>6000</v>
      </c>
      <c r="G959" s="77">
        <f t="shared" ref="G959" si="583">G966+G973+G980+G987</f>
        <v>6000</v>
      </c>
      <c r="H959" s="77">
        <f t="shared" ref="H959:H964" si="584">H966+H973+H980+H987</f>
        <v>6000</v>
      </c>
      <c r="I959" s="77">
        <f t="shared" si="577"/>
        <v>100</v>
      </c>
      <c r="J959" s="77">
        <f t="shared" si="578"/>
        <v>100</v>
      </c>
      <c r="K959" s="77">
        <f t="shared" si="579"/>
        <v>100</v>
      </c>
    </row>
    <row r="960" spans="1:11" ht="30.75" customHeight="1">
      <c r="A960" s="185"/>
      <c r="B960" s="182"/>
      <c r="C960" s="26" t="s">
        <v>222</v>
      </c>
      <c r="D960" s="77">
        <f t="shared" ref="D960:D964" si="585">D967+D974+D981+D988</f>
        <v>0</v>
      </c>
      <c r="E960" s="77">
        <f t="shared" ref="E960:E964" si="586">E967+E974+E981+E988</f>
        <v>0</v>
      </c>
      <c r="F960" s="77">
        <f t="shared" si="582"/>
        <v>0</v>
      </c>
      <c r="G960" s="77">
        <f t="shared" si="582"/>
        <v>0</v>
      </c>
      <c r="H960" s="77">
        <f t="shared" si="584"/>
        <v>0</v>
      </c>
      <c r="I960" s="77">
        <f t="shared" si="577"/>
        <v>0</v>
      </c>
      <c r="J960" s="77">
        <f t="shared" si="578"/>
        <v>0</v>
      </c>
      <c r="K960" s="77">
        <f t="shared" si="579"/>
        <v>0</v>
      </c>
    </row>
    <row r="961" spans="1:11" ht="31.5" customHeight="1">
      <c r="A961" s="185"/>
      <c r="B961" s="182"/>
      <c r="C961" s="26" t="s">
        <v>251</v>
      </c>
      <c r="D961" s="77">
        <f t="shared" si="585"/>
        <v>0</v>
      </c>
      <c r="E961" s="77">
        <f t="shared" si="586"/>
        <v>0</v>
      </c>
      <c r="F961" s="77">
        <f t="shared" si="582"/>
        <v>0</v>
      </c>
      <c r="G961" s="77">
        <f t="shared" ref="G961:G962" si="587">G968+G975+G982+G989</f>
        <v>0</v>
      </c>
      <c r="H961" s="77">
        <f t="shared" si="584"/>
        <v>0</v>
      </c>
      <c r="I961" s="77">
        <f t="shared" si="577"/>
        <v>0</v>
      </c>
      <c r="J961" s="77">
        <f t="shared" si="578"/>
        <v>0</v>
      </c>
      <c r="K961" s="77">
        <f t="shared" si="579"/>
        <v>0</v>
      </c>
    </row>
    <row r="962" spans="1:11" ht="31.5" customHeight="1">
      <c r="A962" s="185"/>
      <c r="B962" s="182"/>
      <c r="C962" s="26" t="s">
        <v>223</v>
      </c>
      <c r="D962" s="77">
        <f t="shared" si="585"/>
        <v>0</v>
      </c>
      <c r="E962" s="77">
        <f t="shared" si="586"/>
        <v>0</v>
      </c>
      <c r="F962" s="77">
        <f t="shared" si="582"/>
        <v>0</v>
      </c>
      <c r="G962" s="77">
        <f t="shared" si="587"/>
        <v>0</v>
      </c>
      <c r="H962" s="77">
        <f t="shared" si="584"/>
        <v>0</v>
      </c>
      <c r="I962" s="77">
        <f t="shared" si="577"/>
        <v>0</v>
      </c>
      <c r="J962" s="77">
        <f t="shared" si="578"/>
        <v>0</v>
      </c>
      <c r="K962" s="77">
        <f t="shared" si="579"/>
        <v>0</v>
      </c>
    </row>
    <row r="963" spans="1:11" ht="18" customHeight="1">
      <c r="A963" s="185"/>
      <c r="B963" s="182"/>
      <c r="C963" s="26" t="s">
        <v>252</v>
      </c>
      <c r="D963" s="77">
        <f t="shared" si="585"/>
        <v>0</v>
      </c>
      <c r="E963" s="77">
        <f t="shared" si="586"/>
        <v>0</v>
      </c>
      <c r="F963" s="60" t="s">
        <v>224</v>
      </c>
      <c r="G963" s="60" t="s">
        <v>224</v>
      </c>
      <c r="H963" s="77">
        <f t="shared" si="584"/>
        <v>0</v>
      </c>
      <c r="I963" s="77">
        <f t="shared" si="577"/>
        <v>0</v>
      </c>
      <c r="J963" s="77" t="s">
        <v>224</v>
      </c>
      <c r="K963" s="77" t="s">
        <v>224</v>
      </c>
    </row>
    <row r="964" spans="1:11" ht="85.5" customHeight="1">
      <c r="A964" s="185"/>
      <c r="B964" s="183"/>
      <c r="C964" s="28" t="s">
        <v>253</v>
      </c>
      <c r="D964" s="77">
        <f t="shared" si="585"/>
        <v>0</v>
      </c>
      <c r="E964" s="77">
        <f t="shared" si="586"/>
        <v>0</v>
      </c>
      <c r="F964" s="60" t="s">
        <v>224</v>
      </c>
      <c r="G964" s="60" t="s">
        <v>224</v>
      </c>
      <c r="H964" s="77">
        <f t="shared" si="584"/>
        <v>0</v>
      </c>
      <c r="I964" s="77">
        <f t="shared" si="577"/>
        <v>0</v>
      </c>
      <c r="J964" s="77" t="s">
        <v>224</v>
      </c>
      <c r="K964" s="77" t="s">
        <v>224</v>
      </c>
    </row>
    <row r="965" spans="1:11" ht="15.75" customHeight="1">
      <c r="A965" s="184" t="s">
        <v>153</v>
      </c>
      <c r="B965" s="181" t="s">
        <v>214</v>
      </c>
      <c r="C965" s="29" t="s">
        <v>3</v>
      </c>
      <c r="D965" s="60">
        <f>D966+D968+D970+D971</f>
        <v>0</v>
      </c>
      <c r="E965" s="60">
        <f>E966+E968+E970+E971</f>
        <v>0</v>
      </c>
      <c r="F965" s="60">
        <f t="shared" ref="F965" si="588">F966+F968</f>
        <v>0</v>
      </c>
      <c r="G965" s="60">
        <f t="shared" ref="G965" si="589">G966+G968</f>
        <v>0</v>
      </c>
      <c r="H965" s="60">
        <f>H966+H968+H970+H971</f>
        <v>0</v>
      </c>
      <c r="I965" s="60">
        <f t="shared" si="577"/>
        <v>0</v>
      </c>
      <c r="J965" s="60">
        <f t="shared" si="578"/>
        <v>0</v>
      </c>
      <c r="K965" s="60">
        <f t="shared" si="579"/>
        <v>0</v>
      </c>
    </row>
    <row r="966" spans="1:11" ht="17.25" customHeight="1">
      <c r="A966" s="185"/>
      <c r="B966" s="182"/>
      <c r="C966" s="26" t="s">
        <v>4</v>
      </c>
      <c r="D966" s="60">
        <v>0</v>
      </c>
      <c r="E966" s="60">
        <v>0</v>
      </c>
      <c r="F966" s="60">
        <v>0</v>
      </c>
      <c r="G966" s="60">
        <v>0</v>
      </c>
      <c r="H966" s="60">
        <v>0</v>
      </c>
      <c r="I966" s="60">
        <f t="shared" si="577"/>
        <v>0</v>
      </c>
      <c r="J966" s="60">
        <f t="shared" si="578"/>
        <v>0</v>
      </c>
      <c r="K966" s="60">
        <f t="shared" si="579"/>
        <v>0</v>
      </c>
    </row>
    <row r="967" spans="1:11" ht="30" customHeight="1">
      <c r="A967" s="185"/>
      <c r="B967" s="182"/>
      <c r="C967" s="26" t="s">
        <v>222</v>
      </c>
      <c r="D967" s="60">
        <v>0</v>
      </c>
      <c r="E967" s="60">
        <v>0</v>
      </c>
      <c r="F967" s="60">
        <v>0</v>
      </c>
      <c r="G967" s="60">
        <v>0</v>
      </c>
      <c r="H967" s="60">
        <v>0</v>
      </c>
      <c r="I967" s="60">
        <f t="shared" si="577"/>
        <v>0</v>
      </c>
      <c r="J967" s="60">
        <f t="shared" si="578"/>
        <v>0</v>
      </c>
      <c r="K967" s="60">
        <f t="shared" si="579"/>
        <v>0</v>
      </c>
    </row>
    <row r="968" spans="1:11" ht="33.75" customHeight="1">
      <c r="A968" s="185"/>
      <c r="B968" s="182"/>
      <c r="C968" s="26" t="s">
        <v>9</v>
      </c>
      <c r="D968" s="60">
        <v>0</v>
      </c>
      <c r="E968" s="60">
        <v>0</v>
      </c>
      <c r="F968" s="60">
        <v>0</v>
      </c>
      <c r="G968" s="60">
        <v>0</v>
      </c>
      <c r="H968" s="60">
        <v>0</v>
      </c>
      <c r="I968" s="60">
        <f t="shared" si="577"/>
        <v>0</v>
      </c>
      <c r="J968" s="60">
        <f t="shared" si="578"/>
        <v>0</v>
      </c>
      <c r="K968" s="60">
        <f t="shared" si="579"/>
        <v>0</v>
      </c>
    </row>
    <row r="969" spans="1:11" ht="29.25" customHeight="1">
      <c r="A969" s="185"/>
      <c r="B969" s="182"/>
      <c r="C969" s="26" t="s">
        <v>223</v>
      </c>
      <c r="D969" s="60">
        <v>0</v>
      </c>
      <c r="E969" s="60">
        <v>0</v>
      </c>
      <c r="F969" s="60">
        <v>0</v>
      </c>
      <c r="G969" s="60">
        <v>0</v>
      </c>
      <c r="H969" s="60">
        <v>0</v>
      </c>
      <c r="I969" s="60">
        <f t="shared" si="577"/>
        <v>0</v>
      </c>
      <c r="J969" s="60">
        <f t="shared" si="578"/>
        <v>0</v>
      </c>
      <c r="K969" s="60">
        <f t="shared" si="579"/>
        <v>0</v>
      </c>
    </row>
    <row r="970" spans="1:11" ht="15.75" customHeight="1">
      <c r="A970" s="185"/>
      <c r="B970" s="182"/>
      <c r="C970" s="26" t="s">
        <v>252</v>
      </c>
      <c r="D970" s="60">
        <v>0</v>
      </c>
      <c r="E970" s="60">
        <v>0</v>
      </c>
      <c r="F970" s="60" t="s">
        <v>224</v>
      </c>
      <c r="G970" s="60" t="s">
        <v>224</v>
      </c>
      <c r="H970" s="60">
        <v>0</v>
      </c>
      <c r="I970" s="60">
        <f t="shared" si="577"/>
        <v>0</v>
      </c>
      <c r="J970" s="60" t="s">
        <v>224</v>
      </c>
      <c r="K970" s="60" t="s">
        <v>224</v>
      </c>
    </row>
    <row r="971" spans="1:11" ht="18" customHeight="1">
      <c r="A971" s="186"/>
      <c r="B971" s="183"/>
      <c r="C971" s="28" t="s">
        <v>253</v>
      </c>
      <c r="D971" s="60">
        <v>0</v>
      </c>
      <c r="E971" s="60">
        <v>0</v>
      </c>
      <c r="F971" s="60" t="s">
        <v>224</v>
      </c>
      <c r="G971" s="60" t="s">
        <v>224</v>
      </c>
      <c r="H971" s="60">
        <v>0</v>
      </c>
      <c r="I971" s="60">
        <f t="shared" si="577"/>
        <v>0</v>
      </c>
      <c r="J971" s="60" t="s">
        <v>224</v>
      </c>
      <c r="K971" s="60" t="s">
        <v>224</v>
      </c>
    </row>
    <row r="972" spans="1:11" ht="15.75" customHeight="1">
      <c r="A972" s="184" t="s">
        <v>154</v>
      </c>
      <c r="B972" s="181" t="s">
        <v>214</v>
      </c>
      <c r="C972" s="29" t="s">
        <v>3</v>
      </c>
      <c r="D972" s="60">
        <f>D973+D975+D977+D978</f>
        <v>0</v>
      </c>
      <c r="E972" s="60">
        <f>E973+E975+E977+E978</f>
        <v>0</v>
      </c>
      <c r="F972" s="60">
        <f t="shared" ref="F972" si="590">F973+F975</f>
        <v>0</v>
      </c>
      <c r="G972" s="60">
        <f t="shared" ref="G972" si="591">G973+G975</f>
        <v>0</v>
      </c>
      <c r="H972" s="60">
        <f>H973+H975+H977+H978</f>
        <v>0</v>
      </c>
      <c r="I972" s="60">
        <f t="shared" si="577"/>
        <v>0</v>
      </c>
      <c r="J972" s="60">
        <f t="shared" si="578"/>
        <v>0</v>
      </c>
      <c r="K972" s="60">
        <f t="shared" si="579"/>
        <v>0</v>
      </c>
    </row>
    <row r="973" spans="1:11" ht="15.75" customHeight="1">
      <c r="A973" s="185"/>
      <c r="B973" s="182"/>
      <c r="C973" s="26" t="s">
        <v>4</v>
      </c>
      <c r="D973" s="60">
        <v>0</v>
      </c>
      <c r="E973" s="60">
        <v>0</v>
      </c>
      <c r="F973" s="60">
        <v>0</v>
      </c>
      <c r="G973" s="60">
        <v>0</v>
      </c>
      <c r="H973" s="60">
        <v>0</v>
      </c>
      <c r="I973" s="60">
        <f t="shared" si="577"/>
        <v>0</v>
      </c>
      <c r="J973" s="60">
        <f t="shared" si="578"/>
        <v>0</v>
      </c>
      <c r="K973" s="60">
        <f t="shared" si="579"/>
        <v>0</v>
      </c>
    </row>
    <row r="974" spans="1:11" ht="33.75" customHeight="1">
      <c r="A974" s="185"/>
      <c r="B974" s="182"/>
      <c r="C974" s="26" t="s">
        <v>222</v>
      </c>
      <c r="D974" s="60">
        <v>0</v>
      </c>
      <c r="E974" s="60">
        <v>0</v>
      </c>
      <c r="F974" s="60">
        <v>0</v>
      </c>
      <c r="G974" s="60">
        <v>0</v>
      </c>
      <c r="H974" s="60">
        <v>0</v>
      </c>
      <c r="I974" s="60">
        <f t="shared" si="577"/>
        <v>0</v>
      </c>
      <c r="J974" s="60">
        <f t="shared" si="578"/>
        <v>0</v>
      </c>
      <c r="K974" s="60">
        <f t="shared" si="579"/>
        <v>0</v>
      </c>
    </row>
    <row r="975" spans="1:11" ht="31.5" customHeight="1">
      <c r="A975" s="185"/>
      <c r="B975" s="182"/>
      <c r="C975" s="26" t="s">
        <v>9</v>
      </c>
      <c r="D975" s="60">
        <v>0</v>
      </c>
      <c r="E975" s="60">
        <v>0</v>
      </c>
      <c r="F975" s="60">
        <v>0</v>
      </c>
      <c r="G975" s="60">
        <v>0</v>
      </c>
      <c r="H975" s="60">
        <v>0</v>
      </c>
      <c r="I975" s="60">
        <f t="shared" si="577"/>
        <v>0</v>
      </c>
      <c r="J975" s="60">
        <f t="shared" si="578"/>
        <v>0</v>
      </c>
      <c r="K975" s="60">
        <f t="shared" si="579"/>
        <v>0</v>
      </c>
    </row>
    <row r="976" spans="1:11" ht="30.75" customHeight="1">
      <c r="A976" s="185"/>
      <c r="B976" s="182"/>
      <c r="C976" s="26" t="s">
        <v>223</v>
      </c>
      <c r="D976" s="60">
        <v>0</v>
      </c>
      <c r="E976" s="60">
        <v>0</v>
      </c>
      <c r="F976" s="60">
        <v>0</v>
      </c>
      <c r="G976" s="60">
        <v>0</v>
      </c>
      <c r="H976" s="60">
        <v>0</v>
      </c>
      <c r="I976" s="60">
        <f t="shared" si="577"/>
        <v>0</v>
      </c>
      <c r="J976" s="60">
        <f t="shared" si="578"/>
        <v>0</v>
      </c>
      <c r="K976" s="60">
        <f t="shared" si="579"/>
        <v>0</v>
      </c>
    </row>
    <row r="977" spans="1:11" ht="15.75" customHeight="1">
      <c r="A977" s="185"/>
      <c r="B977" s="182"/>
      <c r="C977" s="26" t="s">
        <v>252</v>
      </c>
      <c r="D977" s="60">
        <v>0</v>
      </c>
      <c r="E977" s="60">
        <v>0</v>
      </c>
      <c r="F977" s="60" t="s">
        <v>224</v>
      </c>
      <c r="G977" s="60" t="s">
        <v>224</v>
      </c>
      <c r="H977" s="60">
        <v>0</v>
      </c>
      <c r="I977" s="60">
        <f t="shared" si="577"/>
        <v>0</v>
      </c>
      <c r="J977" s="60" t="s">
        <v>224</v>
      </c>
      <c r="K977" s="60" t="s">
        <v>224</v>
      </c>
    </row>
    <row r="978" spans="1:11" ht="21" customHeight="1">
      <c r="A978" s="186"/>
      <c r="B978" s="183"/>
      <c r="C978" s="28" t="s">
        <v>253</v>
      </c>
      <c r="D978" s="60">
        <v>0</v>
      </c>
      <c r="E978" s="60">
        <v>0</v>
      </c>
      <c r="F978" s="60" t="s">
        <v>224</v>
      </c>
      <c r="G978" s="60" t="s">
        <v>224</v>
      </c>
      <c r="H978" s="60">
        <v>0</v>
      </c>
      <c r="I978" s="60">
        <f t="shared" si="577"/>
        <v>0</v>
      </c>
      <c r="J978" s="60" t="s">
        <v>224</v>
      </c>
      <c r="K978" s="60" t="s">
        <v>224</v>
      </c>
    </row>
    <row r="979" spans="1:11" ht="15.75" customHeight="1">
      <c r="A979" s="184" t="s">
        <v>155</v>
      </c>
      <c r="B979" s="181" t="s">
        <v>214</v>
      </c>
      <c r="C979" s="29" t="s">
        <v>3</v>
      </c>
      <c r="D979" s="60">
        <f>D980+D982+D984+D985</f>
        <v>1120</v>
      </c>
      <c r="E979" s="60">
        <f>E980+E982+E984+E985</f>
        <v>1120</v>
      </c>
      <c r="F979" s="60">
        <f t="shared" ref="F979" si="592">F980+F982</f>
        <v>1120</v>
      </c>
      <c r="G979" s="60">
        <f t="shared" ref="G979" si="593">G980+G982</f>
        <v>1120</v>
      </c>
      <c r="H979" s="60">
        <f>H980+H982+H984+H985</f>
        <v>1120</v>
      </c>
      <c r="I979" s="60">
        <f t="shared" si="577"/>
        <v>100</v>
      </c>
      <c r="J979" s="60">
        <f t="shared" si="578"/>
        <v>100</v>
      </c>
      <c r="K979" s="60">
        <f t="shared" si="579"/>
        <v>100</v>
      </c>
    </row>
    <row r="980" spans="1:11" ht="15.75" customHeight="1">
      <c r="A980" s="185"/>
      <c r="B980" s="182"/>
      <c r="C980" s="26" t="s">
        <v>4</v>
      </c>
      <c r="D980" s="60">
        <v>1120</v>
      </c>
      <c r="E980" s="60">
        <v>1120</v>
      </c>
      <c r="F980" s="60">
        <v>1120</v>
      </c>
      <c r="G980" s="60">
        <v>1120</v>
      </c>
      <c r="H980" s="60">
        <v>1120</v>
      </c>
      <c r="I980" s="60">
        <f t="shared" si="577"/>
        <v>100</v>
      </c>
      <c r="J980" s="60">
        <f t="shared" si="578"/>
        <v>100</v>
      </c>
      <c r="K980" s="60">
        <f t="shared" si="579"/>
        <v>100</v>
      </c>
    </row>
    <row r="981" spans="1:11" ht="30.75" customHeight="1">
      <c r="A981" s="185"/>
      <c r="B981" s="182"/>
      <c r="C981" s="26" t="s">
        <v>222</v>
      </c>
      <c r="D981" s="60">
        <v>0</v>
      </c>
      <c r="E981" s="60">
        <v>0</v>
      </c>
      <c r="F981" s="60">
        <v>0</v>
      </c>
      <c r="G981" s="60">
        <v>0</v>
      </c>
      <c r="H981" s="60">
        <v>0</v>
      </c>
      <c r="I981" s="60">
        <f t="shared" si="577"/>
        <v>0</v>
      </c>
      <c r="J981" s="60">
        <f t="shared" si="578"/>
        <v>0</v>
      </c>
      <c r="K981" s="60">
        <f t="shared" si="579"/>
        <v>0</v>
      </c>
    </row>
    <row r="982" spans="1:11" ht="31.5" customHeight="1">
      <c r="A982" s="185"/>
      <c r="B982" s="182"/>
      <c r="C982" s="26" t="s">
        <v>9</v>
      </c>
      <c r="D982" s="60">
        <v>0</v>
      </c>
      <c r="E982" s="60">
        <v>0</v>
      </c>
      <c r="F982" s="60">
        <v>0</v>
      </c>
      <c r="G982" s="60">
        <v>0</v>
      </c>
      <c r="H982" s="60">
        <v>0</v>
      </c>
      <c r="I982" s="60">
        <f t="shared" si="577"/>
        <v>0</v>
      </c>
      <c r="J982" s="60">
        <f t="shared" si="578"/>
        <v>0</v>
      </c>
      <c r="K982" s="60">
        <f t="shared" si="579"/>
        <v>0</v>
      </c>
    </row>
    <row r="983" spans="1:11" ht="30.75" customHeight="1">
      <c r="A983" s="185"/>
      <c r="B983" s="182"/>
      <c r="C983" s="26" t="s">
        <v>223</v>
      </c>
      <c r="D983" s="60">
        <v>0</v>
      </c>
      <c r="E983" s="60">
        <v>0</v>
      </c>
      <c r="F983" s="60">
        <v>0</v>
      </c>
      <c r="G983" s="60">
        <v>0</v>
      </c>
      <c r="H983" s="60">
        <v>0</v>
      </c>
      <c r="I983" s="60">
        <f t="shared" si="577"/>
        <v>0</v>
      </c>
      <c r="J983" s="60">
        <f t="shared" si="578"/>
        <v>0</v>
      </c>
      <c r="K983" s="60">
        <f t="shared" si="579"/>
        <v>0</v>
      </c>
    </row>
    <row r="984" spans="1:11" ht="15.75" customHeight="1">
      <c r="A984" s="185"/>
      <c r="B984" s="182"/>
      <c r="C984" s="26" t="s">
        <v>252</v>
      </c>
      <c r="D984" s="60">
        <v>0</v>
      </c>
      <c r="E984" s="60">
        <v>0</v>
      </c>
      <c r="F984" s="60" t="s">
        <v>224</v>
      </c>
      <c r="G984" s="60" t="s">
        <v>224</v>
      </c>
      <c r="H984" s="60">
        <v>0</v>
      </c>
      <c r="I984" s="60">
        <f t="shared" si="577"/>
        <v>0</v>
      </c>
      <c r="J984" s="60" t="s">
        <v>224</v>
      </c>
      <c r="K984" s="60" t="s">
        <v>224</v>
      </c>
    </row>
    <row r="985" spans="1:11" ht="16.5" customHeight="1">
      <c r="A985" s="186"/>
      <c r="B985" s="183"/>
      <c r="C985" s="28" t="s">
        <v>253</v>
      </c>
      <c r="D985" s="60">
        <v>0</v>
      </c>
      <c r="E985" s="60">
        <v>0</v>
      </c>
      <c r="F985" s="60" t="s">
        <v>224</v>
      </c>
      <c r="G985" s="60" t="s">
        <v>224</v>
      </c>
      <c r="H985" s="60">
        <v>0</v>
      </c>
      <c r="I985" s="60">
        <f t="shared" si="577"/>
        <v>0</v>
      </c>
      <c r="J985" s="60" t="s">
        <v>224</v>
      </c>
      <c r="K985" s="60" t="s">
        <v>224</v>
      </c>
    </row>
    <row r="986" spans="1:11" ht="15.75" customHeight="1">
      <c r="A986" s="184" t="s">
        <v>156</v>
      </c>
      <c r="B986" s="181" t="s">
        <v>214</v>
      </c>
      <c r="C986" s="29" t="s">
        <v>3</v>
      </c>
      <c r="D986" s="60">
        <f>D987+D989+D991+D992</f>
        <v>4880</v>
      </c>
      <c r="E986" s="60">
        <f>E987+E989+E991+E992</f>
        <v>4880</v>
      </c>
      <c r="F986" s="60">
        <f t="shared" ref="F986" si="594">F987+F989</f>
        <v>4880</v>
      </c>
      <c r="G986" s="60">
        <f t="shared" ref="G986" si="595">G987+G989</f>
        <v>4880</v>
      </c>
      <c r="H986" s="60">
        <f>H987+H989+H991+H992</f>
        <v>4880</v>
      </c>
      <c r="I986" s="60">
        <f t="shared" si="577"/>
        <v>100</v>
      </c>
      <c r="J986" s="60">
        <f t="shared" si="578"/>
        <v>100</v>
      </c>
      <c r="K986" s="60">
        <f t="shared" si="579"/>
        <v>100</v>
      </c>
    </row>
    <row r="987" spans="1:11" ht="15.75" customHeight="1">
      <c r="A987" s="185"/>
      <c r="B987" s="182"/>
      <c r="C987" s="26" t="s">
        <v>4</v>
      </c>
      <c r="D987" s="60">
        <v>4880</v>
      </c>
      <c r="E987" s="60">
        <v>4880</v>
      </c>
      <c r="F987" s="60">
        <v>4880</v>
      </c>
      <c r="G987" s="60">
        <v>4880</v>
      </c>
      <c r="H987" s="60">
        <v>4880</v>
      </c>
      <c r="I987" s="60">
        <f t="shared" si="577"/>
        <v>100</v>
      </c>
      <c r="J987" s="60">
        <f t="shared" si="578"/>
        <v>100</v>
      </c>
      <c r="K987" s="60">
        <f t="shared" si="579"/>
        <v>100</v>
      </c>
    </row>
    <row r="988" spans="1:11" ht="31.5" customHeight="1">
      <c r="A988" s="185"/>
      <c r="B988" s="182"/>
      <c r="C988" s="26" t="s">
        <v>222</v>
      </c>
      <c r="D988" s="60">
        <v>0</v>
      </c>
      <c r="E988" s="60">
        <v>0</v>
      </c>
      <c r="F988" s="60">
        <v>0</v>
      </c>
      <c r="G988" s="60">
        <v>0</v>
      </c>
      <c r="H988" s="60">
        <v>0</v>
      </c>
      <c r="I988" s="60">
        <f t="shared" si="577"/>
        <v>0</v>
      </c>
      <c r="J988" s="60">
        <f t="shared" si="578"/>
        <v>0</v>
      </c>
      <c r="K988" s="60">
        <f t="shared" si="579"/>
        <v>0</v>
      </c>
    </row>
    <row r="989" spans="1:11" ht="28.5" customHeight="1">
      <c r="A989" s="185"/>
      <c r="B989" s="182"/>
      <c r="C989" s="26" t="s">
        <v>9</v>
      </c>
      <c r="D989" s="60">
        <v>0</v>
      </c>
      <c r="E989" s="60">
        <v>0</v>
      </c>
      <c r="F989" s="60">
        <v>0</v>
      </c>
      <c r="G989" s="60">
        <v>0</v>
      </c>
      <c r="H989" s="60">
        <v>0</v>
      </c>
      <c r="I989" s="60">
        <f t="shared" si="577"/>
        <v>0</v>
      </c>
      <c r="J989" s="60">
        <f t="shared" si="578"/>
        <v>0</v>
      </c>
      <c r="K989" s="60">
        <f t="shared" si="579"/>
        <v>0</v>
      </c>
    </row>
    <row r="990" spans="1:11" ht="30" customHeight="1">
      <c r="A990" s="185"/>
      <c r="B990" s="182"/>
      <c r="C990" s="26" t="s">
        <v>223</v>
      </c>
      <c r="D990" s="60">
        <v>0</v>
      </c>
      <c r="E990" s="60">
        <v>0</v>
      </c>
      <c r="F990" s="60">
        <v>0</v>
      </c>
      <c r="G990" s="60">
        <v>0</v>
      </c>
      <c r="H990" s="60">
        <v>0</v>
      </c>
      <c r="I990" s="60">
        <f t="shared" si="577"/>
        <v>0</v>
      </c>
      <c r="J990" s="60">
        <f t="shared" si="578"/>
        <v>0</v>
      </c>
      <c r="K990" s="60">
        <f t="shared" si="579"/>
        <v>0</v>
      </c>
    </row>
    <row r="991" spans="1:11" ht="15.75" customHeight="1">
      <c r="A991" s="185"/>
      <c r="B991" s="182"/>
      <c r="C991" s="26" t="s">
        <v>252</v>
      </c>
      <c r="D991" s="60">
        <v>0</v>
      </c>
      <c r="E991" s="60">
        <v>0</v>
      </c>
      <c r="F991" s="60" t="s">
        <v>224</v>
      </c>
      <c r="G991" s="60" t="s">
        <v>224</v>
      </c>
      <c r="H991" s="60">
        <v>0</v>
      </c>
      <c r="I991" s="60">
        <f t="shared" si="577"/>
        <v>0</v>
      </c>
      <c r="J991" s="60" t="s">
        <v>224</v>
      </c>
      <c r="K991" s="60" t="s">
        <v>224</v>
      </c>
    </row>
    <row r="992" spans="1:11" ht="43.5" customHeight="1">
      <c r="A992" s="186"/>
      <c r="B992" s="183"/>
      <c r="C992" s="26" t="s">
        <v>253</v>
      </c>
      <c r="D992" s="60">
        <v>0</v>
      </c>
      <c r="E992" s="60">
        <v>0</v>
      </c>
      <c r="F992" s="60" t="s">
        <v>224</v>
      </c>
      <c r="G992" s="60" t="s">
        <v>224</v>
      </c>
      <c r="H992" s="60">
        <v>0</v>
      </c>
      <c r="I992" s="60">
        <f t="shared" si="577"/>
        <v>0</v>
      </c>
      <c r="J992" s="60" t="s">
        <v>224</v>
      </c>
      <c r="K992" s="60" t="s">
        <v>224</v>
      </c>
    </row>
    <row r="993" spans="1:11" ht="20.25" customHeight="1">
      <c r="A993" s="185" t="s">
        <v>30</v>
      </c>
      <c r="B993" s="181" t="s">
        <v>214</v>
      </c>
      <c r="C993" s="29" t="s">
        <v>3</v>
      </c>
      <c r="D993" s="60">
        <f>D994+D996+D998+D999</f>
        <v>0</v>
      </c>
      <c r="E993" s="60">
        <f>E994+E996+E998+E999</f>
        <v>0</v>
      </c>
      <c r="F993" s="60">
        <f t="shared" ref="F993" si="596">F994+F996</f>
        <v>0</v>
      </c>
      <c r="G993" s="60">
        <f t="shared" ref="G993" si="597">G994+G996</f>
        <v>0</v>
      </c>
      <c r="H993" s="60">
        <f>H994+H996+H998+H999</f>
        <v>0</v>
      </c>
      <c r="I993" s="60">
        <f t="shared" si="577"/>
        <v>0</v>
      </c>
      <c r="J993" s="60">
        <f t="shared" si="578"/>
        <v>0</v>
      </c>
      <c r="K993" s="60">
        <f t="shared" si="579"/>
        <v>0</v>
      </c>
    </row>
    <row r="994" spans="1:11" ht="16.5" customHeight="1">
      <c r="A994" s="185"/>
      <c r="B994" s="182"/>
      <c r="C994" s="26" t="s">
        <v>4</v>
      </c>
      <c r="D994" s="77">
        <f>D1001</f>
        <v>0</v>
      </c>
      <c r="E994" s="77">
        <f>E1001</f>
        <v>0</v>
      </c>
      <c r="F994" s="60">
        <v>0</v>
      </c>
      <c r="G994" s="60">
        <v>0</v>
      </c>
      <c r="H994" s="60">
        <v>0</v>
      </c>
      <c r="I994" s="60">
        <f t="shared" si="577"/>
        <v>0</v>
      </c>
      <c r="J994" s="60">
        <f t="shared" si="578"/>
        <v>0</v>
      </c>
      <c r="K994" s="60">
        <f t="shared" si="579"/>
        <v>0</v>
      </c>
    </row>
    <row r="995" spans="1:11" ht="31.5" customHeight="1">
      <c r="A995" s="185"/>
      <c r="B995" s="182"/>
      <c r="C995" s="26" t="s">
        <v>222</v>
      </c>
      <c r="D995" s="77">
        <f t="shared" ref="D995:D999" si="598">D1002</f>
        <v>0</v>
      </c>
      <c r="E995" s="77">
        <f t="shared" ref="E995:E999" si="599">E1002</f>
        <v>0</v>
      </c>
      <c r="F995" s="60">
        <v>0</v>
      </c>
      <c r="G995" s="60">
        <v>0</v>
      </c>
      <c r="H995" s="60">
        <v>0</v>
      </c>
      <c r="I995" s="60">
        <f t="shared" si="577"/>
        <v>0</v>
      </c>
      <c r="J995" s="60">
        <f t="shared" si="578"/>
        <v>0</v>
      </c>
      <c r="K995" s="60">
        <f t="shared" si="579"/>
        <v>0</v>
      </c>
    </row>
    <row r="996" spans="1:11" ht="33" customHeight="1">
      <c r="A996" s="185"/>
      <c r="B996" s="182"/>
      <c r="C996" s="26" t="s">
        <v>9</v>
      </c>
      <c r="D996" s="77">
        <f t="shared" si="598"/>
        <v>0</v>
      </c>
      <c r="E996" s="77">
        <f t="shared" si="599"/>
        <v>0</v>
      </c>
      <c r="F996" s="60">
        <v>0</v>
      </c>
      <c r="G996" s="60">
        <v>0</v>
      </c>
      <c r="H996" s="60">
        <v>0</v>
      </c>
      <c r="I996" s="60">
        <f t="shared" si="577"/>
        <v>0</v>
      </c>
      <c r="J996" s="60">
        <f t="shared" si="578"/>
        <v>0</v>
      </c>
      <c r="K996" s="60">
        <f t="shared" si="579"/>
        <v>0</v>
      </c>
    </row>
    <row r="997" spans="1:11" ht="30.75" customHeight="1">
      <c r="A997" s="185"/>
      <c r="B997" s="182"/>
      <c r="C997" s="26" t="s">
        <v>223</v>
      </c>
      <c r="D997" s="77">
        <f t="shared" si="598"/>
        <v>0</v>
      </c>
      <c r="E997" s="77">
        <f t="shared" si="599"/>
        <v>0</v>
      </c>
      <c r="F997" s="60">
        <v>0</v>
      </c>
      <c r="G997" s="60">
        <v>0</v>
      </c>
      <c r="H997" s="60">
        <v>0</v>
      </c>
      <c r="I997" s="60">
        <f t="shared" si="577"/>
        <v>0</v>
      </c>
      <c r="J997" s="60">
        <f t="shared" si="578"/>
        <v>0</v>
      </c>
      <c r="K997" s="60">
        <f t="shared" si="579"/>
        <v>0</v>
      </c>
    </row>
    <row r="998" spans="1:11" ht="15.75" customHeight="1">
      <c r="A998" s="185"/>
      <c r="B998" s="182"/>
      <c r="C998" s="26" t="s">
        <v>252</v>
      </c>
      <c r="D998" s="77">
        <f t="shared" si="598"/>
        <v>0</v>
      </c>
      <c r="E998" s="77">
        <f t="shared" si="599"/>
        <v>0</v>
      </c>
      <c r="F998" s="60" t="s">
        <v>224</v>
      </c>
      <c r="G998" s="60" t="s">
        <v>224</v>
      </c>
      <c r="H998" s="60">
        <v>0</v>
      </c>
      <c r="I998" s="60">
        <f t="shared" si="577"/>
        <v>0</v>
      </c>
      <c r="J998" s="60" t="s">
        <v>224</v>
      </c>
      <c r="K998" s="60" t="s">
        <v>224</v>
      </c>
    </row>
    <row r="999" spans="1:11" ht="22.5" customHeight="1">
      <c r="A999" s="185"/>
      <c r="B999" s="183"/>
      <c r="C999" s="28" t="s">
        <v>253</v>
      </c>
      <c r="D999" s="77">
        <f t="shared" si="598"/>
        <v>0</v>
      </c>
      <c r="E999" s="77">
        <f t="shared" si="599"/>
        <v>0</v>
      </c>
      <c r="F999" s="60" t="s">
        <v>224</v>
      </c>
      <c r="G999" s="60" t="s">
        <v>224</v>
      </c>
      <c r="H999" s="60">
        <v>0</v>
      </c>
      <c r="I999" s="60">
        <f t="shared" si="577"/>
        <v>0</v>
      </c>
      <c r="J999" s="60" t="s">
        <v>224</v>
      </c>
      <c r="K999" s="60" t="s">
        <v>224</v>
      </c>
    </row>
    <row r="1000" spans="1:11" ht="21.75" customHeight="1">
      <c r="A1000" s="184" t="s">
        <v>157</v>
      </c>
      <c r="B1000" s="181" t="s">
        <v>214</v>
      </c>
      <c r="C1000" s="29" t="s">
        <v>3</v>
      </c>
      <c r="D1000" s="60">
        <f>D1001+D1003+D1005+D1006</f>
        <v>0</v>
      </c>
      <c r="E1000" s="60">
        <f>E1001+E1003+E1005+E1006</f>
        <v>0</v>
      </c>
      <c r="F1000" s="60">
        <f t="shared" ref="F1000" si="600">F1001+F1003</f>
        <v>0</v>
      </c>
      <c r="G1000" s="60">
        <f t="shared" ref="G1000" si="601">G1001+G1003</f>
        <v>0</v>
      </c>
      <c r="H1000" s="60">
        <f>H1001+H1003+H1005+H1006</f>
        <v>0</v>
      </c>
      <c r="I1000" s="60">
        <f t="shared" si="577"/>
        <v>0</v>
      </c>
      <c r="J1000" s="60">
        <f t="shared" si="578"/>
        <v>0</v>
      </c>
      <c r="K1000" s="60">
        <f t="shared" si="579"/>
        <v>0</v>
      </c>
    </row>
    <row r="1001" spans="1:11" ht="19.5" customHeight="1">
      <c r="A1001" s="185"/>
      <c r="B1001" s="182"/>
      <c r="C1001" s="26" t="s">
        <v>4</v>
      </c>
      <c r="D1001" s="77">
        <v>0</v>
      </c>
      <c r="E1001" s="77">
        <v>0</v>
      </c>
      <c r="F1001" s="60">
        <v>0</v>
      </c>
      <c r="G1001" s="60">
        <v>0</v>
      </c>
      <c r="H1001" s="60">
        <v>0</v>
      </c>
      <c r="I1001" s="60">
        <f t="shared" si="577"/>
        <v>0</v>
      </c>
      <c r="J1001" s="60">
        <f t="shared" si="578"/>
        <v>0</v>
      </c>
      <c r="K1001" s="60">
        <f t="shared" si="579"/>
        <v>0</v>
      </c>
    </row>
    <row r="1002" spans="1:11" ht="31.5" customHeight="1">
      <c r="A1002" s="185"/>
      <c r="B1002" s="182"/>
      <c r="C1002" s="26" t="s">
        <v>222</v>
      </c>
      <c r="D1002" s="77">
        <v>0</v>
      </c>
      <c r="E1002" s="77">
        <v>0</v>
      </c>
      <c r="F1002" s="77">
        <v>0</v>
      </c>
      <c r="G1002" s="77">
        <v>0</v>
      </c>
      <c r="H1002" s="77">
        <v>0</v>
      </c>
      <c r="I1002" s="77">
        <f t="shared" si="577"/>
        <v>0</v>
      </c>
      <c r="J1002" s="77">
        <f t="shared" si="578"/>
        <v>0</v>
      </c>
      <c r="K1002" s="77">
        <f t="shared" si="579"/>
        <v>0</v>
      </c>
    </row>
    <row r="1003" spans="1:11" ht="30.75" customHeight="1">
      <c r="A1003" s="185"/>
      <c r="B1003" s="182"/>
      <c r="C1003" s="26" t="s">
        <v>9</v>
      </c>
      <c r="D1003" s="77">
        <v>0</v>
      </c>
      <c r="E1003" s="77">
        <v>0</v>
      </c>
      <c r="F1003" s="60">
        <v>0</v>
      </c>
      <c r="G1003" s="60">
        <v>0</v>
      </c>
      <c r="H1003" s="60">
        <v>0</v>
      </c>
      <c r="I1003" s="60">
        <f t="shared" si="577"/>
        <v>0</v>
      </c>
      <c r="J1003" s="60">
        <f t="shared" si="578"/>
        <v>0</v>
      </c>
      <c r="K1003" s="60">
        <f t="shared" si="579"/>
        <v>0</v>
      </c>
    </row>
    <row r="1004" spans="1:11" ht="29.25" customHeight="1">
      <c r="A1004" s="185"/>
      <c r="B1004" s="182"/>
      <c r="C1004" s="26" t="s">
        <v>223</v>
      </c>
      <c r="D1004" s="77">
        <v>0</v>
      </c>
      <c r="E1004" s="77">
        <v>0</v>
      </c>
      <c r="F1004" s="77">
        <v>0</v>
      </c>
      <c r="G1004" s="77">
        <v>0</v>
      </c>
      <c r="H1004" s="77">
        <v>0</v>
      </c>
      <c r="I1004" s="77">
        <f t="shared" si="577"/>
        <v>0</v>
      </c>
      <c r="J1004" s="77">
        <f t="shared" si="578"/>
        <v>0</v>
      </c>
      <c r="K1004" s="77">
        <f t="shared" si="579"/>
        <v>0</v>
      </c>
    </row>
    <row r="1005" spans="1:11" ht="18.75" customHeight="1">
      <c r="A1005" s="185"/>
      <c r="B1005" s="182"/>
      <c r="C1005" s="26" t="s">
        <v>252</v>
      </c>
      <c r="D1005" s="77">
        <v>0</v>
      </c>
      <c r="E1005" s="77">
        <v>0</v>
      </c>
      <c r="F1005" s="60" t="s">
        <v>224</v>
      </c>
      <c r="G1005" s="60" t="s">
        <v>224</v>
      </c>
      <c r="H1005" s="60">
        <v>0</v>
      </c>
      <c r="I1005" s="60">
        <f t="shared" si="577"/>
        <v>0</v>
      </c>
      <c r="J1005" s="60" t="s">
        <v>224</v>
      </c>
      <c r="K1005" s="60" t="s">
        <v>224</v>
      </c>
    </row>
    <row r="1006" spans="1:11" ht="24" customHeight="1">
      <c r="A1006" s="186"/>
      <c r="B1006" s="183"/>
      <c r="C1006" s="26" t="s">
        <v>253</v>
      </c>
      <c r="D1006" s="77">
        <v>0</v>
      </c>
      <c r="E1006" s="77">
        <v>0</v>
      </c>
      <c r="F1006" s="60" t="s">
        <v>224</v>
      </c>
      <c r="G1006" s="60" t="s">
        <v>224</v>
      </c>
      <c r="H1006" s="60">
        <v>0</v>
      </c>
      <c r="I1006" s="60">
        <f t="shared" si="577"/>
        <v>0</v>
      </c>
      <c r="J1006" s="60" t="s">
        <v>224</v>
      </c>
      <c r="K1006" s="60" t="s">
        <v>224</v>
      </c>
    </row>
    <row r="1007" spans="1:11" ht="20.25" customHeight="1">
      <c r="A1007" s="204" t="s">
        <v>36</v>
      </c>
      <c r="B1007" s="181" t="s">
        <v>214</v>
      </c>
      <c r="C1007" s="29" t="s">
        <v>3</v>
      </c>
      <c r="D1007" s="60">
        <f>D1008+D1010+D1012+D1013</f>
        <v>202842.5</v>
      </c>
      <c r="E1007" s="60">
        <f>E1008+E1010+E1012+E1013</f>
        <v>202842.5</v>
      </c>
      <c r="F1007" s="60">
        <f t="shared" ref="F1007" si="602">F1008+F1010</f>
        <v>194828.7</v>
      </c>
      <c r="G1007" s="60">
        <f t="shared" ref="G1007" si="603">G1008+G1010</f>
        <v>139893.20000000001</v>
      </c>
      <c r="H1007" s="60">
        <f>H1008+H1010+H1012+H1013</f>
        <v>139893.20000000001</v>
      </c>
      <c r="I1007" s="60">
        <f t="shared" si="577"/>
        <v>68.96641482923944</v>
      </c>
      <c r="J1007" s="60">
        <f t="shared" si="578"/>
        <v>68.96641482923944</v>
      </c>
      <c r="K1007" s="60">
        <f t="shared" si="579"/>
        <v>71.803178895101183</v>
      </c>
    </row>
    <row r="1008" spans="1:11" ht="15.75" customHeight="1">
      <c r="A1008" s="204"/>
      <c r="B1008" s="182"/>
      <c r="C1008" s="26" t="s">
        <v>4</v>
      </c>
      <c r="D1008" s="77">
        <f>D1015</f>
        <v>202842.5</v>
      </c>
      <c r="E1008" s="77">
        <f>E1015</f>
        <v>202842.5</v>
      </c>
      <c r="F1008" s="77">
        <f t="shared" ref="F1008:G1011" si="604">F1015</f>
        <v>194828.7</v>
      </c>
      <c r="G1008" s="77">
        <f t="shared" ref="G1008:H1008" si="605">G1015</f>
        <v>139893.20000000001</v>
      </c>
      <c r="H1008" s="77">
        <f t="shared" si="605"/>
        <v>139893.20000000001</v>
      </c>
      <c r="I1008" s="77">
        <f t="shared" si="577"/>
        <v>68.96641482923944</v>
      </c>
      <c r="J1008" s="77">
        <f t="shared" si="578"/>
        <v>68.96641482923944</v>
      </c>
      <c r="K1008" s="77">
        <f t="shared" si="579"/>
        <v>71.803178895101183</v>
      </c>
    </row>
    <row r="1009" spans="1:11" ht="30.75" customHeight="1">
      <c r="A1009" s="204"/>
      <c r="B1009" s="182"/>
      <c r="C1009" s="26" t="s">
        <v>222</v>
      </c>
      <c r="D1009" s="77">
        <f t="shared" ref="D1009:D1013" si="606">D1016</f>
        <v>0</v>
      </c>
      <c r="E1009" s="77">
        <f t="shared" ref="E1009:E1013" si="607">E1016</f>
        <v>0</v>
      </c>
      <c r="F1009" s="77">
        <f t="shared" si="604"/>
        <v>0</v>
      </c>
      <c r="G1009" s="77">
        <f t="shared" si="604"/>
        <v>0</v>
      </c>
      <c r="H1009" s="77">
        <f t="shared" ref="G1009:H1011" si="608">H1016</f>
        <v>0</v>
      </c>
      <c r="I1009" s="77">
        <f t="shared" si="577"/>
        <v>0</v>
      </c>
      <c r="J1009" s="77">
        <f t="shared" si="578"/>
        <v>0</v>
      </c>
      <c r="K1009" s="77">
        <f t="shared" si="579"/>
        <v>0</v>
      </c>
    </row>
    <row r="1010" spans="1:11" ht="30.75" customHeight="1">
      <c r="A1010" s="204"/>
      <c r="B1010" s="182"/>
      <c r="C1010" s="26" t="s">
        <v>251</v>
      </c>
      <c r="D1010" s="77">
        <f t="shared" si="606"/>
        <v>0</v>
      </c>
      <c r="E1010" s="77">
        <f t="shared" si="607"/>
        <v>0</v>
      </c>
      <c r="F1010" s="77">
        <f t="shared" si="604"/>
        <v>0</v>
      </c>
      <c r="G1010" s="77">
        <f t="shared" si="608"/>
        <v>0</v>
      </c>
      <c r="H1010" s="77">
        <f t="shared" si="608"/>
        <v>0</v>
      </c>
      <c r="I1010" s="77">
        <f t="shared" si="577"/>
        <v>0</v>
      </c>
      <c r="J1010" s="77">
        <f t="shared" si="578"/>
        <v>0</v>
      </c>
      <c r="K1010" s="77">
        <f t="shared" si="579"/>
        <v>0</v>
      </c>
    </row>
    <row r="1011" spans="1:11" ht="30.75" customHeight="1">
      <c r="A1011" s="204"/>
      <c r="B1011" s="182"/>
      <c r="C1011" s="26" t="s">
        <v>223</v>
      </c>
      <c r="D1011" s="77">
        <f t="shared" si="606"/>
        <v>0</v>
      </c>
      <c r="E1011" s="77">
        <f t="shared" si="607"/>
        <v>0</v>
      </c>
      <c r="F1011" s="77">
        <f t="shared" si="604"/>
        <v>0</v>
      </c>
      <c r="G1011" s="77">
        <f t="shared" si="608"/>
        <v>0</v>
      </c>
      <c r="H1011" s="77">
        <f t="shared" si="608"/>
        <v>0</v>
      </c>
      <c r="I1011" s="77">
        <f t="shared" si="577"/>
        <v>0</v>
      </c>
      <c r="J1011" s="77">
        <f t="shared" si="578"/>
        <v>0</v>
      </c>
      <c r="K1011" s="77">
        <f t="shared" si="579"/>
        <v>0</v>
      </c>
    </row>
    <row r="1012" spans="1:11" ht="15.75" customHeight="1">
      <c r="A1012" s="204"/>
      <c r="B1012" s="182"/>
      <c r="C1012" s="26" t="s">
        <v>252</v>
      </c>
      <c r="D1012" s="77">
        <f t="shared" si="606"/>
        <v>0</v>
      </c>
      <c r="E1012" s="77">
        <f t="shared" si="607"/>
        <v>0</v>
      </c>
      <c r="F1012" s="60" t="s">
        <v>224</v>
      </c>
      <c r="G1012" s="60" t="s">
        <v>224</v>
      </c>
      <c r="H1012" s="77">
        <f t="shared" ref="H1012" si="609">H1019</f>
        <v>0</v>
      </c>
      <c r="I1012" s="77">
        <f t="shared" si="577"/>
        <v>0</v>
      </c>
      <c r="J1012" s="77" t="s">
        <v>224</v>
      </c>
      <c r="K1012" s="77" t="s">
        <v>224</v>
      </c>
    </row>
    <row r="1013" spans="1:11" ht="21.75" customHeight="1">
      <c r="A1013" s="204"/>
      <c r="B1013" s="183"/>
      <c r="C1013" s="26" t="s">
        <v>253</v>
      </c>
      <c r="D1013" s="77">
        <f t="shared" si="606"/>
        <v>0</v>
      </c>
      <c r="E1013" s="77">
        <f t="shared" si="607"/>
        <v>0</v>
      </c>
      <c r="F1013" s="60" t="s">
        <v>224</v>
      </c>
      <c r="G1013" s="60" t="s">
        <v>224</v>
      </c>
      <c r="H1013" s="77">
        <f t="shared" ref="H1013" si="610">H1020</f>
        <v>0</v>
      </c>
      <c r="I1013" s="77">
        <f t="shared" si="577"/>
        <v>0</v>
      </c>
      <c r="J1013" s="77" t="s">
        <v>224</v>
      </c>
      <c r="K1013" s="77" t="s">
        <v>224</v>
      </c>
    </row>
    <row r="1014" spans="1:11" ht="15.75" customHeight="1">
      <c r="A1014" s="184" t="s">
        <v>158</v>
      </c>
      <c r="B1014" s="181" t="s">
        <v>214</v>
      </c>
      <c r="C1014" s="29" t="s">
        <v>3</v>
      </c>
      <c r="D1014" s="60">
        <f>D1015+D1017+D1019+D1020</f>
        <v>202842.5</v>
      </c>
      <c r="E1014" s="60">
        <f>E1015+E1017+E1019+E1020</f>
        <v>202842.5</v>
      </c>
      <c r="F1014" s="60">
        <f t="shared" ref="F1014" si="611">F1015+F1017</f>
        <v>194828.7</v>
      </c>
      <c r="G1014" s="60">
        <f t="shared" ref="G1014" si="612">G1015+G1017</f>
        <v>139893.20000000001</v>
      </c>
      <c r="H1014" s="60">
        <f>H1015+H1017+H1019+H1020</f>
        <v>139893.20000000001</v>
      </c>
      <c r="I1014" s="60">
        <f t="shared" si="577"/>
        <v>68.96641482923944</v>
      </c>
      <c r="J1014" s="60">
        <f t="shared" si="578"/>
        <v>68.96641482923944</v>
      </c>
      <c r="K1014" s="60">
        <f t="shared" si="579"/>
        <v>71.803178895101183</v>
      </c>
    </row>
    <row r="1015" spans="1:11" ht="15.75" customHeight="1">
      <c r="A1015" s="185"/>
      <c r="B1015" s="182"/>
      <c r="C1015" s="26" t="s">
        <v>4</v>
      </c>
      <c r="D1015" s="60">
        <v>202842.5</v>
      </c>
      <c r="E1015" s="60">
        <v>202842.5</v>
      </c>
      <c r="F1015" s="60">
        <v>194828.7</v>
      </c>
      <c r="G1015" s="77">
        <v>139893.20000000001</v>
      </c>
      <c r="H1015" s="77">
        <v>139893.20000000001</v>
      </c>
      <c r="I1015" s="60">
        <f t="shared" si="577"/>
        <v>68.96641482923944</v>
      </c>
      <c r="J1015" s="60">
        <f t="shared" si="578"/>
        <v>68.96641482923944</v>
      </c>
      <c r="K1015" s="60">
        <f t="shared" si="579"/>
        <v>71.803178895101183</v>
      </c>
    </row>
    <row r="1016" spans="1:11" ht="30" customHeight="1">
      <c r="A1016" s="185"/>
      <c r="B1016" s="182"/>
      <c r="C1016" s="26" t="s">
        <v>222</v>
      </c>
      <c r="D1016" s="77">
        <v>0</v>
      </c>
      <c r="E1016" s="77">
        <v>0</v>
      </c>
      <c r="F1016" s="77">
        <v>0</v>
      </c>
      <c r="G1016" s="77">
        <v>0</v>
      </c>
      <c r="H1016" s="77">
        <v>0</v>
      </c>
      <c r="I1016" s="77">
        <f t="shared" si="577"/>
        <v>0</v>
      </c>
      <c r="J1016" s="77">
        <f t="shared" si="578"/>
        <v>0</v>
      </c>
      <c r="K1016" s="77">
        <f t="shared" si="579"/>
        <v>0</v>
      </c>
    </row>
    <row r="1017" spans="1:11" ht="31.5" customHeight="1">
      <c r="A1017" s="185"/>
      <c r="B1017" s="182"/>
      <c r="C1017" s="26" t="s">
        <v>9</v>
      </c>
      <c r="D1017" s="60">
        <v>0</v>
      </c>
      <c r="E1017" s="60">
        <v>0</v>
      </c>
      <c r="F1017" s="60">
        <v>0</v>
      </c>
      <c r="G1017" s="60">
        <v>0</v>
      </c>
      <c r="H1017" s="60">
        <v>0</v>
      </c>
      <c r="I1017" s="60">
        <f t="shared" si="577"/>
        <v>0</v>
      </c>
      <c r="J1017" s="60">
        <f t="shared" si="578"/>
        <v>0</v>
      </c>
      <c r="K1017" s="60">
        <f t="shared" si="579"/>
        <v>0</v>
      </c>
    </row>
    <row r="1018" spans="1:11" ht="31.5" customHeight="1">
      <c r="A1018" s="185"/>
      <c r="B1018" s="182"/>
      <c r="C1018" s="26" t="s">
        <v>223</v>
      </c>
      <c r="D1018" s="77">
        <v>0</v>
      </c>
      <c r="E1018" s="77">
        <v>0</v>
      </c>
      <c r="F1018" s="77">
        <v>0</v>
      </c>
      <c r="G1018" s="77">
        <v>0</v>
      </c>
      <c r="H1018" s="77">
        <v>0</v>
      </c>
      <c r="I1018" s="77">
        <f t="shared" si="577"/>
        <v>0</v>
      </c>
      <c r="J1018" s="77">
        <f t="shared" si="578"/>
        <v>0</v>
      </c>
      <c r="K1018" s="77">
        <f t="shared" si="579"/>
        <v>0</v>
      </c>
    </row>
    <row r="1019" spans="1:11" ht="15.75" customHeight="1">
      <c r="A1019" s="185"/>
      <c r="B1019" s="182"/>
      <c r="C1019" s="26" t="s">
        <v>252</v>
      </c>
      <c r="D1019" s="60">
        <v>0</v>
      </c>
      <c r="E1019" s="60">
        <v>0</v>
      </c>
      <c r="F1019" s="60" t="s">
        <v>224</v>
      </c>
      <c r="G1019" s="60" t="s">
        <v>224</v>
      </c>
      <c r="H1019" s="60">
        <v>0</v>
      </c>
      <c r="I1019" s="60">
        <f t="shared" ref="I1019:I1082" si="613">IF(H1019=0,0,H1019/D1019*100)</f>
        <v>0</v>
      </c>
      <c r="J1019" s="60" t="s">
        <v>224</v>
      </c>
      <c r="K1019" s="60" t="s">
        <v>224</v>
      </c>
    </row>
    <row r="1020" spans="1:11" ht="25.5" customHeight="1">
      <c r="A1020" s="186"/>
      <c r="B1020" s="183"/>
      <c r="C1020" s="26" t="s">
        <v>253</v>
      </c>
      <c r="D1020" s="60">
        <v>0</v>
      </c>
      <c r="E1020" s="60">
        <v>0</v>
      </c>
      <c r="F1020" s="60" t="s">
        <v>224</v>
      </c>
      <c r="G1020" s="60" t="s">
        <v>224</v>
      </c>
      <c r="H1020" s="60">
        <v>0</v>
      </c>
      <c r="I1020" s="60">
        <f t="shared" si="613"/>
        <v>0</v>
      </c>
      <c r="J1020" s="60" t="s">
        <v>224</v>
      </c>
      <c r="K1020" s="60" t="s">
        <v>224</v>
      </c>
    </row>
    <row r="1021" spans="1:11" ht="18" customHeight="1">
      <c r="A1021" s="185" t="s">
        <v>249</v>
      </c>
      <c r="B1021" s="181" t="s">
        <v>214</v>
      </c>
      <c r="C1021" s="30" t="s">
        <v>3</v>
      </c>
      <c r="D1021" s="60">
        <f>D1022+D1024+D1026+D1027</f>
        <v>5000</v>
      </c>
      <c r="E1021" s="60">
        <f>E1022+E1024+E1026+E1027</f>
        <v>5000</v>
      </c>
      <c r="F1021" s="60">
        <f t="shared" ref="F1021" si="614">F1022+F1024</f>
        <v>4750</v>
      </c>
      <c r="G1021" s="60">
        <f t="shared" ref="G1021" si="615">G1022+G1024</f>
        <v>700</v>
      </c>
      <c r="H1021" s="60">
        <f>H1022+H1024+H1026+H1027</f>
        <v>700</v>
      </c>
      <c r="I1021" s="60">
        <f t="shared" si="613"/>
        <v>14.000000000000002</v>
      </c>
      <c r="J1021" s="60">
        <f t="shared" ref="J1021:J1081" si="616">IF(G1021=0,0,G1021/E1021*100)</f>
        <v>14.000000000000002</v>
      </c>
      <c r="K1021" s="60">
        <f t="shared" ref="K1021:K1081" si="617">IF(G1021=0,0,G1021/F1021*100)</f>
        <v>14.736842105263156</v>
      </c>
    </row>
    <row r="1022" spans="1:11" ht="15.75" customHeight="1">
      <c r="A1022" s="185"/>
      <c r="B1022" s="182"/>
      <c r="C1022" s="26" t="s">
        <v>4</v>
      </c>
      <c r="D1022" s="77">
        <v>5000</v>
      </c>
      <c r="E1022" s="77">
        <v>5000</v>
      </c>
      <c r="F1022" s="60">
        <v>4750</v>
      </c>
      <c r="G1022" s="60">
        <v>700</v>
      </c>
      <c r="H1022" s="60">
        <v>700</v>
      </c>
      <c r="I1022" s="60">
        <f t="shared" si="613"/>
        <v>14.000000000000002</v>
      </c>
      <c r="J1022" s="60">
        <f t="shared" si="616"/>
        <v>14.000000000000002</v>
      </c>
      <c r="K1022" s="60">
        <f t="shared" si="617"/>
        <v>14.736842105263156</v>
      </c>
    </row>
    <row r="1023" spans="1:11" ht="30.75" customHeight="1">
      <c r="A1023" s="185"/>
      <c r="B1023" s="182"/>
      <c r="C1023" s="26" t="s">
        <v>222</v>
      </c>
      <c r="D1023" s="77">
        <v>0</v>
      </c>
      <c r="E1023" s="77">
        <v>0</v>
      </c>
      <c r="F1023" s="77">
        <v>0</v>
      </c>
      <c r="G1023" s="77">
        <v>0</v>
      </c>
      <c r="H1023" s="77">
        <v>0</v>
      </c>
      <c r="I1023" s="77">
        <f t="shared" si="613"/>
        <v>0</v>
      </c>
      <c r="J1023" s="77">
        <f t="shared" si="616"/>
        <v>0</v>
      </c>
      <c r="K1023" s="77">
        <f t="shared" si="617"/>
        <v>0</v>
      </c>
    </row>
    <row r="1024" spans="1:11" ht="33.75" customHeight="1">
      <c r="A1024" s="185"/>
      <c r="B1024" s="182"/>
      <c r="C1024" s="26" t="s">
        <v>9</v>
      </c>
      <c r="D1024" s="77">
        <v>0</v>
      </c>
      <c r="E1024" s="77">
        <v>0</v>
      </c>
      <c r="F1024" s="77">
        <v>0</v>
      </c>
      <c r="G1024" s="77">
        <v>0</v>
      </c>
      <c r="H1024" s="77">
        <v>0</v>
      </c>
      <c r="I1024" s="77">
        <f t="shared" si="613"/>
        <v>0</v>
      </c>
      <c r="J1024" s="77">
        <f t="shared" si="616"/>
        <v>0</v>
      </c>
      <c r="K1024" s="77">
        <f t="shared" si="617"/>
        <v>0</v>
      </c>
    </row>
    <row r="1025" spans="1:11" ht="30" customHeight="1">
      <c r="A1025" s="185"/>
      <c r="B1025" s="182"/>
      <c r="C1025" s="26" t="s">
        <v>223</v>
      </c>
      <c r="D1025" s="77">
        <v>0</v>
      </c>
      <c r="E1025" s="77">
        <v>0</v>
      </c>
      <c r="F1025" s="77">
        <v>0</v>
      </c>
      <c r="G1025" s="77">
        <v>0</v>
      </c>
      <c r="H1025" s="77">
        <v>0</v>
      </c>
      <c r="I1025" s="77">
        <f t="shared" si="613"/>
        <v>0</v>
      </c>
      <c r="J1025" s="77">
        <f t="shared" si="616"/>
        <v>0</v>
      </c>
      <c r="K1025" s="77">
        <f t="shared" si="617"/>
        <v>0</v>
      </c>
    </row>
    <row r="1026" spans="1:11" ht="15.75" customHeight="1">
      <c r="A1026" s="185"/>
      <c r="B1026" s="182"/>
      <c r="C1026" s="26" t="s">
        <v>252</v>
      </c>
      <c r="D1026" s="77">
        <v>0</v>
      </c>
      <c r="E1026" s="77">
        <v>0</v>
      </c>
      <c r="F1026" s="60" t="s">
        <v>224</v>
      </c>
      <c r="G1026" s="60" t="s">
        <v>224</v>
      </c>
      <c r="H1026" s="77">
        <v>0</v>
      </c>
      <c r="I1026" s="77">
        <f t="shared" si="613"/>
        <v>0</v>
      </c>
      <c r="J1026" s="77" t="s">
        <v>224</v>
      </c>
      <c r="K1026" s="77" t="s">
        <v>224</v>
      </c>
    </row>
    <row r="1027" spans="1:11" ht="20.25" customHeight="1">
      <c r="A1027" s="185"/>
      <c r="B1027" s="183"/>
      <c r="C1027" s="28" t="s">
        <v>253</v>
      </c>
      <c r="D1027" s="60">
        <v>0</v>
      </c>
      <c r="E1027" s="60">
        <v>0</v>
      </c>
      <c r="F1027" s="60" t="s">
        <v>224</v>
      </c>
      <c r="G1027" s="60" t="s">
        <v>224</v>
      </c>
      <c r="H1027" s="77">
        <v>0</v>
      </c>
      <c r="I1027" s="77">
        <f t="shared" si="613"/>
        <v>0</v>
      </c>
      <c r="J1027" s="77" t="s">
        <v>224</v>
      </c>
      <c r="K1027" s="77" t="s">
        <v>224</v>
      </c>
    </row>
    <row r="1028" spans="1:11" ht="21" customHeight="1">
      <c r="A1028" s="204" t="s">
        <v>37</v>
      </c>
      <c r="B1028" s="181" t="s">
        <v>214</v>
      </c>
      <c r="C1028" s="29" t="s">
        <v>3</v>
      </c>
      <c r="D1028" s="60">
        <f>D1029+D1031+D1033+D1034</f>
        <v>1831207.4000000001</v>
      </c>
      <c r="E1028" s="60">
        <f>E1029+E1031+E1033+E1034</f>
        <v>1831207.4000000001</v>
      </c>
      <c r="F1028" s="60">
        <f t="shared" ref="F1028" si="618">F1029+F1031</f>
        <v>1825112.7</v>
      </c>
      <c r="G1028" s="60">
        <f t="shared" ref="G1028" si="619">G1029+G1031</f>
        <v>1274372.7999999998</v>
      </c>
      <c r="H1028" s="60">
        <f>H1029+H1031+H1033+H1034</f>
        <v>1274372.7999999998</v>
      </c>
      <c r="I1028" s="60">
        <f t="shared" si="613"/>
        <v>69.59194245283193</v>
      </c>
      <c r="J1028" s="60">
        <f t="shared" si="616"/>
        <v>69.59194245283193</v>
      </c>
      <c r="K1028" s="60">
        <f t="shared" si="617"/>
        <v>69.824334683551314</v>
      </c>
    </row>
    <row r="1029" spans="1:11" ht="16.5" customHeight="1">
      <c r="A1029" s="204"/>
      <c r="B1029" s="182"/>
      <c r="C1029" s="26" t="s">
        <v>4</v>
      </c>
      <c r="D1029" s="77">
        <f>D1036+D1043+D1050+D1057</f>
        <v>1831207.4000000001</v>
      </c>
      <c r="E1029" s="77">
        <f>E1036+E1043+E1050+E1057</f>
        <v>1831207.4000000001</v>
      </c>
      <c r="F1029" s="77">
        <f t="shared" ref="F1029:G1032" si="620">F1036+F1043+F1050+F1057</f>
        <v>1825112.7</v>
      </c>
      <c r="G1029" s="77">
        <f t="shared" ref="G1029" si="621">G1036+G1043+G1050+G1057</f>
        <v>1274372.7999999998</v>
      </c>
      <c r="H1029" s="77">
        <f t="shared" ref="H1029:H1034" si="622">H1036+H1043+H1050+H1057</f>
        <v>1274372.7999999998</v>
      </c>
      <c r="I1029" s="77">
        <f t="shared" si="613"/>
        <v>69.59194245283193</v>
      </c>
      <c r="J1029" s="77">
        <f t="shared" si="616"/>
        <v>69.59194245283193</v>
      </c>
      <c r="K1029" s="77">
        <f t="shared" si="617"/>
        <v>69.824334683551314</v>
      </c>
    </row>
    <row r="1030" spans="1:11" ht="33" customHeight="1">
      <c r="A1030" s="204"/>
      <c r="B1030" s="182"/>
      <c r="C1030" s="26" t="s">
        <v>222</v>
      </c>
      <c r="D1030" s="77">
        <f t="shared" ref="D1030:D1034" si="623">D1037+D1044+D1051+D1058</f>
        <v>0</v>
      </c>
      <c r="E1030" s="77">
        <f t="shared" ref="E1030:E1034" si="624">E1037+E1044+E1051+E1058</f>
        <v>0</v>
      </c>
      <c r="F1030" s="77">
        <f t="shared" si="620"/>
        <v>0</v>
      </c>
      <c r="G1030" s="77">
        <f t="shared" si="620"/>
        <v>0</v>
      </c>
      <c r="H1030" s="77">
        <f t="shared" si="622"/>
        <v>0</v>
      </c>
      <c r="I1030" s="77">
        <f t="shared" si="613"/>
        <v>0</v>
      </c>
      <c r="J1030" s="77">
        <f t="shared" si="616"/>
        <v>0</v>
      </c>
      <c r="K1030" s="77">
        <f t="shared" si="617"/>
        <v>0</v>
      </c>
    </row>
    <row r="1031" spans="1:11" ht="30">
      <c r="A1031" s="204"/>
      <c r="B1031" s="182"/>
      <c r="C1031" s="26" t="s">
        <v>9</v>
      </c>
      <c r="D1031" s="77">
        <f t="shared" si="623"/>
        <v>0</v>
      </c>
      <c r="E1031" s="77">
        <f t="shared" si="624"/>
        <v>0</v>
      </c>
      <c r="F1031" s="77">
        <f t="shared" si="620"/>
        <v>0</v>
      </c>
      <c r="G1031" s="77">
        <f t="shared" ref="G1031:G1032" si="625">G1038+G1045+G1052+G1059</f>
        <v>0</v>
      </c>
      <c r="H1031" s="77">
        <f t="shared" si="622"/>
        <v>0</v>
      </c>
      <c r="I1031" s="77">
        <f t="shared" si="613"/>
        <v>0</v>
      </c>
      <c r="J1031" s="77">
        <f t="shared" si="616"/>
        <v>0</v>
      </c>
      <c r="K1031" s="77">
        <f t="shared" si="617"/>
        <v>0</v>
      </c>
    </row>
    <row r="1032" spans="1:11" ht="30.75" customHeight="1">
      <c r="A1032" s="204"/>
      <c r="B1032" s="182"/>
      <c r="C1032" s="26" t="s">
        <v>223</v>
      </c>
      <c r="D1032" s="77">
        <f t="shared" si="623"/>
        <v>0</v>
      </c>
      <c r="E1032" s="77">
        <f t="shared" si="624"/>
        <v>0</v>
      </c>
      <c r="F1032" s="77">
        <f t="shared" si="620"/>
        <v>0</v>
      </c>
      <c r="G1032" s="77">
        <f t="shared" si="625"/>
        <v>0</v>
      </c>
      <c r="H1032" s="77">
        <f t="shared" si="622"/>
        <v>0</v>
      </c>
      <c r="I1032" s="77">
        <f t="shared" si="613"/>
        <v>0</v>
      </c>
      <c r="J1032" s="77">
        <f t="shared" si="616"/>
        <v>0</v>
      </c>
      <c r="K1032" s="77">
        <f t="shared" si="617"/>
        <v>0</v>
      </c>
    </row>
    <row r="1033" spans="1:11" ht="15.75" customHeight="1">
      <c r="A1033" s="204"/>
      <c r="B1033" s="182"/>
      <c r="C1033" s="26" t="s">
        <v>252</v>
      </c>
      <c r="D1033" s="77">
        <f t="shared" si="623"/>
        <v>0</v>
      </c>
      <c r="E1033" s="77">
        <f t="shared" si="624"/>
        <v>0</v>
      </c>
      <c r="F1033" s="60" t="s">
        <v>224</v>
      </c>
      <c r="G1033" s="60" t="s">
        <v>224</v>
      </c>
      <c r="H1033" s="77">
        <f t="shared" si="622"/>
        <v>0</v>
      </c>
      <c r="I1033" s="77">
        <f t="shared" si="613"/>
        <v>0</v>
      </c>
      <c r="J1033" s="77" t="s">
        <v>224</v>
      </c>
      <c r="K1033" s="77" t="s">
        <v>224</v>
      </c>
    </row>
    <row r="1034" spans="1:11" ht="18" customHeight="1">
      <c r="A1034" s="204"/>
      <c r="B1034" s="183"/>
      <c r="C1034" s="26" t="s">
        <v>253</v>
      </c>
      <c r="D1034" s="77">
        <f t="shared" si="623"/>
        <v>0</v>
      </c>
      <c r="E1034" s="77">
        <f t="shared" si="624"/>
        <v>0</v>
      </c>
      <c r="F1034" s="60" t="s">
        <v>224</v>
      </c>
      <c r="G1034" s="60" t="s">
        <v>224</v>
      </c>
      <c r="H1034" s="77">
        <f t="shared" si="622"/>
        <v>0</v>
      </c>
      <c r="I1034" s="77">
        <f t="shared" si="613"/>
        <v>0</v>
      </c>
      <c r="J1034" s="77" t="s">
        <v>224</v>
      </c>
      <c r="K1034" s="77" t="s">
        <v>224</v>
      </c>
    </row>
    <row r="1035" spans="1:11" ht="16.5" customHeight="1">
      <c r="A1035" s="184" t="s">
        <v>159</v>
      </c>
      <c r="B1035" s="181" t="s">
        <v>214</v>
      </c>
      <c r="C1035" s="29" t="s">
        <v>3</v>
      </c>
      <c r="D1035" s="60">
        <f>D1036+D1038+D1040+D1041</f>
        <v>1678320.9</v>
      </c>
      <c r="E1035" s="60">
        <f>E1036+E1038+E1040+E1041</f>
        <v>1678320.9</v>
      </c>
      <c r="F1035" s="60">
        <f t="shared" ref="F1035" si="626">F1036+F1038</f>
        <v>1676621.2</v>
      </c>
      <c r="G1035" s="60">
        <f t="shared" ref="G1035" si="627">G1036+G1038</f>
        <v>1160929.8999999999</v>
      </c>
      <c r="H1035" s="60">
        <f>H1036+H1038+H1040+H1041</f>
        <v>1160929.8999999999</v>
      </c>
      <c r="I1035" s="60">
        <f t="shared" si="613"/>
        <v>69.17210528689715</v>
      </c>
      <c r="J1035" s="60">
        <f t="shared" si="616"/>
        <v>69.17210528689715</v>
      </c>
      <c r="K1035" s="60">
        <f t="shared" si="617"/>
        <v>69.242229550717838</v>
      </c>
    </row>
    <row r="1036" spans="1:11" ht="21" customHeight="1">
      <c r="A1036" s="185"/>
      <c r="B1036" s="182"/>
      <c r="C1036" s="26" t="s">
        <v>4</v>
      </c>
      <c r="D1036" s="60">
        <v>1678320.9</v>
      </c>
      <c r="E1036" s="60">
        <v>1678320.9</v>
      </c>
      <c r="F1036" s="60">
        <v>1676621.2</v>
      </c>
      <c r="G1036" s="60">
        <v>1160929.8999999999</v>
      </c>
      <c r="H1036" s="60">
        <v>1160929.8999999999</v>
      </c>
      <c r="I1036" s="60">
        <f t="shared" si="613"/>
        <v>69.17210528689715</v>
      </c>
      <c r="J1036" s="60">
        <f t="shared" si="616"/>
        <v>69.17210528689715</v>
      </c>
      <c r="K1036" s="60">
        <f t="shared" si="617"/>
        <v>69.242229550717838</v>
      </c>
    </row>
    <row r="1037" spans="1:11" ht="30.75" customHeight="1">
      <c r="A1037" s="185"/>
      <c r="B1037" s="182"/>
      <c r="C1037" s="26" t="s">
        <v>222</v>
      </c>
      <c r="D1037" s="60">
        <v>0</v>
      </c>
      <c r="E1037" s="60">
        <v>0</v>
      </c>
      <c r="F1037" s="60">
        <v>0</v>
      </c>
      <c r="G1037" s="60">
        <v>0</v>
      </c>
      <c r="H1037" s="60">
        <v>0</v>
      </c>
      <c r="I1037" s="60">
        <f t="shared" si="613"/>
        <v>0</v>
      </c>
      <c r="J1037" s="60">
        <f t="shared" si="616"/>
        <v>0</v>
      </c>
      <c r="K1037" s="60">
        <f t="shared" si="617"/>
        <v>0</v>
      </c>
    </row>
    <row r="1038" spans="1:11" ht="28.5" customHeight="1">
      <c r="A1038" s="185"/>
      <c r="B1038" s="182"/>
      <c r="C1038" s="26" t="s">
        <v>9</v>
      </c>
      <c r="D1038" s="60">
        <v>0</v>
      </c>
      <c r="E1038" s="60">
        <v>0</v>
      </c>
      <c r="F1038" s="60">
        <v>0</v>
      </c>
      <c r="G1038" s="60">
        <v>0</v>
      </c>
      <c r="H1038" s="60">
        <v>0</v>
      </c>
      <c r="I1038" s="60">
        <f t="shared" si="613"/>
        <v>0</v>
      </c>
      <c r="J1038" s="60">
        <f t="shared" si="616"/>
        <v>0</v>
      </c>
      <c r="K1038" s="60">
        <f t="shared" si="617"/>
        <v>0</v>
      </c>
    </row>
    <row r="1039" spans="1:11" ht="30" customHeight="1">
      <c r="A1039" s="185"/>
      <c r="B1039" s="182"/>
      <c r="C1039" s="26" t="s">
        <v>223</v>
      </c>
      <c r="D1039" s="60">
        <v>0</v>
      </c>
      <c r="E1039" s="60">
        <v>0</v>
      </c>
      <c r="F1039" s="60">
        <v>0</v>
      </c>
      <c r="G1039" s="60">
        <v>0</v>
      </c>
      <c r="H1039" s="60">
        <v>0</v>
      </c>
      <c r="I1039" s="60">
        <f t="shared" si="613"/>
        <v>0</v>
      </c>
      <c r="J1039" s="60">
        <f t="shared" si="616"/>
        <v>0</v>
      </c>
      <c r="K1039" s="60">
        <f t="shared" si="617"/>
        <v>0</v>
      </c>
    </row>
    <row r="1040" spans="1:11" ht="18.75" customHeight="1">
      <c r="A1040" s="185"/>
      <c r="B1040" s="182"/>
      <c r="C1040" s="26" t="s">
        <v>252</v>
      </c>
      <c r="D1040" s="60">
        <v>0</v>
      </c>
      <c r="E1040" s="60">
        <v>0</v>
      </c>
      <c r="F1040" s="60" t="s">
        <v>224</v>
      </c>
      <c r="G1040" s="60" t="s">
        <v>224</v>
      </c>
      <c r="H1040" s="60">
        <v>0</v>
      </c>
      <c r="I1040" s="60">
        <f t="shared" si="613"/>
        <v>0</v>
      </c>
      <c r="J1040" s="60" t="s">
        <v>224</v>
      </c>
      <c r="K1040" s="60" t="s">
        <v>224</v>
      </c>
    </row>
    <row r="1041" spans="1:11" ht="20.25" customHeight="1">
      <c r="A1041" s="186"/>
      <c r="B1041" s="183"/>
      <c r="C1041" s="26" t="s">
        <v>253</v>
      </c>
      <c r="D1041" s="60">
        <v>0</v>
      </c>
      <c r="E1041" s="60">
        <v>0</v>
      </c>
      <c r="F1041" s="60" t="s">
        <v>224</v>
      </c>
      <c r="G1041" s="60" t="s">
        <v>224</v>
      </c>
      <c r="H1041" s="60">
        <v>0</v>
      </c>
      <c r="I1041" s="60">
        <f t="shared" si="613"/>
        <v>0</v>
      </c>
      <c r="J1041" s="60" t="s">
        <v>224</v>
      </c>
      <c r="K1041" s="60" t="s">
        <v>224</v>
      </c>
    </row>
    <row r="1042" spans="1:11" ht="16.5" customHeight="1">
      <c r="A1042" s="184" t="s">
        <v>160</v>
      </c>
      <c r="B1042" s="181" t="s">
        <v>214</v>
      </c>
      <c r="C1042" s="29" t="s">
        <v>3</v>
      </c>
      <c r="D1042" s="60">
        <f>D1043+D1045+D1047+D1048</f>
        <v>103729.60000000001</v>
      </c>
      <c r="E1042" s="60">
        <f>E1043+E1045+E1047+E1048</f>
        <v>103729.60000000001</v>
      </c>
      <c r="F1042" s="60">
        <f t="shared" ref="F1042" si="628">F1043+F1045</f>
        <v>101870.5</v>
      </c>
      <c r="G1042" s="60">
        <f t="shared" ref="G1042" si="629">G1043+G1045</f>
        <v>75975.7</v>
      </c>
      <c r="H1042" s="60">
        <f>H1043+H1045+H1047+H1048</f>
        <v>75975.7</v>
      </c>
      <c r="I1042" s="60">
        <f t="shared" si="613"/>
        <v>73.24399207169408</v>
      </c>
      <c r="J1042" s="60">
        <f t="shared" si="616"/>
        <v>73.24399207169408</v>
      </c>
      <c r="K1042" s="60">
        <f t="shared" si="617"/>
        <v>74.580668593950165</v>
      </c>
    </row>
    <row r="1043" spans="1:11" ht="21" customHeight="1">
      <c r="A1043" s="185"/>
      <c r="B1043" s="182"/>
      <c r="C1043" s="26" t="s">
        <v>4</v>
      </c>
      <c r="D1043" s="60">
        <v>103729.60000000001</v>
      </c>
      <c r="E1043" s="60">
        <v>103729.60000000001</v>
      </c>
      <c r="F1043" s="60">
        <v>101870.5</v>
      </c>
      <c r="G1043" s="60">
        <v>75975.7</v>
      </c>
      <c r="H1043" s="60">
        <v>75975.7</v>
      </c>
      <c r="I1043" s="60">
        <f t="shared" si="613"/>
        <v>73.24399207169408</v>
      </c>
      <c r="J1043" s="60">
        <f t="shared" si="616"/>
        <v>73.24399207169408</v>
      </c>
      <c r="K1043" s="60">
        <f t="shared" si="617"/>
        <v>74.580668593950165</v>
      </c>
    </row>
    <row r="1044" spans="1:11" ht="29.25" customHeight="1">
      <c r="A1044" s="185"/>
      <c r="B1044" s="182"/>
      <c r="C1044" s="26" t="s">
        <v>222</v>
      </c>
      <c r="D1044" s="60">
        <v>0</v>
      </c>
      <c r="E1044" s="60">
        <v>0</v>
      </c>
      <c r="F1044" s="60">
        <v>0</v>
      </c>
      <c r="G1044" s="60">
        <v>0</v>
      </c>
      <c r="H1044" s="60">
        <v>0</v>
      </c>
      <c r="I1044" s="60">
        <f t="shared" si="613"/>
        <v>0</v>
      </c>
      <c r="J1044" s="60">
        <f t="shared" si="616"/>
        <v>0</v>
      </c>
      <c r="K1044" s="60">
        <f t="shared" si="617"/>
        <v>0</v>
      </c>
    </row>
    <row r="1045" spans="1:11" ht="29.25" customHeight="1">
      <c r="A1045" s="185"/>
      <c r="B1045" s="182"/>
      <c r="C1045" s="26" t="s">
        <v>251</v>
      </c>
      <c r="D1045" s="60">
        <v>0</v>
      </c>
      <c r="E1045" s="60">
        <v>0</v>
      </c>
      <c r="F1045" s="60">
        <v>0</v>
      </c>
      <c r="G1045" s="60">
        <v>0</v>
      </c>
      <c r="H1045" s="60">
        <v>0</v>
      </c>
      <c r="I1045" s="60">
        <f t="shared" si="613"/>
        <v>0</v>
      </c>
      <c r="J1045" s="60">
        <f t="shared" si="616"/>
        <v>0</v>
      </c>
      <c r="K1045" s="60">
        <f t="shared" si="617"/>
        <v>0</v>
      </c>
    </row>
    <row r="1046" spans="1:11" ht="30.75" customHeight="1">
      <c r="A1046" s="185"/>
      <c r="B1046" s="182"/>
      <c r="C1046" s="26" t="s">
        <v>223</v>
      </c>
      <c r="D1046" s="60">
        <v>0</v>
      </c>
      <c r="E1046" s="60">
        <v>0</v>
      </c>
      <c r="F1046" s="60">
        <v>0</v>
      </c>
      <c r="G1046" s="60">
        <v>0</v>
      </c>
      <c r="H1046" s="60">
        <v>0</v>
      </c>
      <c r="I1046" s="60">
        <f t="shared" si="613"/>
        <v>0</v>
      </c>
      <c r="J1046" s="60">
        <f t="shared" si="616"/>
        <v>0</v>
      </c>
      <c r="K1046" s="60">
        <f t="shared" si="617"/>
        <v>0</v>
      </c>
    </row>
    <row r="1047" spans="1:11" ht="19.5" customHeight="1">
      <c r="A1047" s="185"/>
      <c r="B1047" s="182"/>
      <c r="C1047" s="26" t="s">
        <v>252</v>
      </c>
      <c r="D1047" s="60">
        <v>0</v>
      </c>
      <c r="E1047" s="60">
        <v>0</v>
      </c>
      <c r="F1047" s="60" t="s">
        <v>224</v>
      </c>
      <c r="G1047" s="60" t="s">
        <v>224</v>
      </c>
      <c r="H1047" s="60">
        <v>0</v>
      </c>
      <c r="I1047" s="60">
        <f t="shared" si="613"/>
        <v>0</v>
      </c>
      <c r="J1047" s="60" t="s">
        <v>224</v>
      </c>
      <c r="K1047" s="60" t="s">
        <v>224</v>
      </c>
    </row>
    <row r="1048" spans="1:11" ht="20.25" customHeight="1">
      <c r="A1048" s="186"/>
      <c r="B1048" s="183"/>
      <c r="C1048" s="26" t="s">
        <v>253</v>
      </c>
      <c r="D1048" s="60">
        <v>0</v>
      </c>
      <c r="E1048" s="60">
        <v>0</v>
      </c>
      <c r="F1048" s="60" t="s">
        <v>224</v>
      </c>
      <c r="G1048" s="60" t="s">
        <v>224</v>
      </c>
      <c r="H1048" s="60">
        <v>0</v>
      </c>
      <c r="I1048" s="60">
        <f t="shared" si="613"/>
        <v>0</v>
      </c>
      <c r="J1048" s="60" t="s">
        <v>224</v>
      </c>
      <c r="K1048" s="60" t="s">
        <v>224</v>
      </c>
    </row>
    <row r="1049" spans="1:11" ht="18.75" customHeight="1">
      <c r="A1049" s="184" t="s">
        <v>161</v>
      </c>
      <c r="B1049" s="181" t="s">
        <v>214</v>
      </c>
      <c r="C1049" s="29" t="s">
        <v>3</v>
      </c>
      <c r="D1049" s="60">
        <f>D1050+D1052+D1054+D1055</f>
        <v>48973.3</v>
      </c>
      <c r="E1049" s="60">
        <f>E1050+E1052+E1054+E1055</f>
        <v>48973.3</v>
      </c>
      <c r="F1049" s="60">
        <f t="shared" ref="F1049" si="630">F1050+F1052</f>
        <v>46529.2</v>
      </c>
      <c r="G1049" s="60">
        <f t="shared" ref="G1049" si="631">G1050+G1052</f>
        <v>37467.199999999997</v>
      </c>
      <c r="H1049" s="60">
        <f>H1050+H1052+H1054+H1055</f>
        <v>37467.199999999997</v>
      </c>
      <c r="I1049" s="60">
        <f t="shared" si="613"/>
        <v>76.505361084509303</v>
      </c>
      <c r="J1049" s="60">
        <f t="shared" si="616"/>
        <v>76.505361084509303</v>
      </c>
      <c r="K1049" s="60">
        <f t="shared" si="617"/>
        <v>80.524058010883493</v>
      </c>
    </row>
    <row r="1050" spans="1:11" ht="17.25" customHeight="1">
      <c r="A1050" s="185"/>
      <c r="B1050" s="182"/>
      <c r="C1050" s="26" t="s">
        <v>4</v>
      </c>
      <c r="D1050" s="60">
        <v>48973.3</v>
      </c>
      <c r="E1050" s="60">
        <v>48973.3</v>
      </c>
      <c r="F1050" s="60">
        <v>46529.2</v>
      </c>
      <c r="G1050" s="60">
        <v>37467.199999999997</v>
      </c>
      <c r="H1050" s="60">
        <v>37467.199999999997</v>
      </c>
      <c r="I1050" s="60">
        <f t="shared" si="613"/>
        <v>76.505361084509303</v>
      </c>
      <c r="J1050" s="60">
        <f t="shared" si="616"/>
        <v>76.505361084509303</v>
      </c>
      <c r="K1050" s="60">
        <f t="shared" si="617"/>
        <v>80.524058010883493</v>
      </c>
    </row>
    <row r="1051" spans="1:11" ht="30.75" customHeight="1">
      <c r="A1051" s="185"/>
      <c r="B1051" s="182"/>
      <c r="C1051" s="26" t="s">
        <v>222</v>
      </c>
      <c r="D1051" s="60">
        <v>0</v>
      </c>
      <c r="E1051" s="60">
        <v>0</v>
      </c>
      <c r="F1051" s="60">
        <v>0</v>
      </c>
      <c r="G1051" s="60">
        <v>0</v>
      </c>
      <c r="H1051" s="60">
        <v>0</v>
      </c>
      <c r="I1051" s="60">
        <f t="shared" si="613"/>
        <v>0</v>
      </c>
      <c r="J1051" s="60">
        <f t="shared" si="616"/>
        <v>0</v>
      </c>
      <c r="K1051" s="60">
        <f t="shared" si="617"/>
        <v>0</v>
      </c>
    </row>
    <row r="1052" spans="1:11" ht="34.5" customHeight="1">
      <c r="A1052" s="185"/>
      <c r="B1052" s="182"/>
      <c r="C1052" s="26" t="s">
        <v>9</v>
      </c>
      <c r="D1052" s="60">
        <v>0</v>
      </c>
      <c r="E1052" s="60">
        <v>0</v>
      </c>
      <c r="F1052" s="60">
        <v>0</v>
      </c>
      <c r="G1052" s="60">
        <v>0</v>
      </c>
      <c r="H1052" s="60">
        <v>0</v>
      </c>
      <c r="I1052" s="60">
        <f t="shared" si="613"/>
        <v>0</v>
      </c>
      <c r="J1052" s="60">
        <f t="shared" si="616"/>
        <v>0</v>
      </c>
      <c r="K1052" s="60">
        <f t="shared" si="617"/>
        <v>0</v>
      </c>
    </row>
    <row r="1053" spans="1:11" ht="31.5" customHeight="1">
      <c r="A1053" s="185"/>
      <c r="B1053" s="182"/>
      <c r="C1053" s="26" t="s">
        <v>223</v>
      </c>
      <c r="D1053" s="60">
        <v>0</v>
      </c>
      <c r="E1053" s="60">
        <v>0</v>
      </c>
      <c r="F1053" s="60">
        <v>0</v>
      </c>
      <c r="G1053" s="60">
        <v>0</v>
      </c>
      <c r="H1053" s="60">
        <v>0</v>
      </c>
      <c r="I1053" s="60">
        <f t="shared" si="613"/>
        <v>0</v>
      </c>
      <c r="J1053" s="60">
        <f t="shared" si="616"/>
        <v>0</v>
      </c>
      <c r="K1053" s="60">
        <f t="shared" si="617"/>
        <v>0</v>
      </c>
    </row>
    <row r="1054" spans="1:11" ht="20.25" customHeight="1">
      <c r="A1054" s="185"/>
      <c r="B1054" s="182"/>
      <c r="C1054" s="26" t="s">
        <v>252</v>
      </c>
      <c r="D1054" s="60">
        <v>0</v>
      </c>
      <c r="E1054" s="60">
        <v>0</v>
      </c>
      <c r="F1054" s="60" t="s">
        <v>224</v>
      </c>
      <c r="G1054" s="60" t="s">
        <v>224</v>
      </c>
      <c r="H1054" s="60">
        <v>0</v>
      </c>
      <c r="I1054" s="60">
        <f t="shared" si="613"/>
        <v>0</v>
      </c>
      <c r="J1054" s="60" t="s">
        <v>224</v>
      </c>
      <c r="K1054" s="60" t="s">
        <v>224</v>
      </c>
    </row>
    <row r="1055" spans="1:11" ht="20.25" customHeight="1">
      <c r="A1055" s="186"/>
      <c r="B1055" s="183"/>
      <c r="C1055" s="26" t="s">
        <v>253</v>
      </c>
      <c r="D1055" s="60">
        <v>0</v>
      </c>
      <c r="E1055" s="60">
        <v>0</v>
      </c>
      <c r="F1055" s="60" t="s">
        <v>224</v>
      </c>
      <c r="G1055" s="60" t="s">
        <v>224</v>
      </c>
      <c r="H1055" s="60">
        <v>0</v>
      </c>
      <c r="I1055" s="60">
        <f t="shared" si="613"/>
        <v>0</v>
      </c>
      <c r="J1055" s="60" t="s">
        <v>224</v>
      </c>
      <c r="K1055" s="60" t="s">
        <v>224</v>
      </c>
    </row>
    <row r="1056" spans="1:11" ht="20.25" customHeight="1">
      <c r="A1056" s="184" t="s">
        <v>162</v>
      </c>
      <c r="B1056" s="181" t="s">
        <v>214</v>
      </c>
      <c r="C1056" s="29" t="s">
        <v>3</v>
      </c>
      <c r="D1056" s="60">
        <f>D1057+D1059+D1061+D1062</f>
        <v>183.6</v>
      </c>
      <c r="E1056" s="60">
        <f>E1057+E1059+E1061+E1062</f>
        <v>183.6</v>
      </c>
      <c r="F1056" s="60">
        <f t="shared" ref="F1056" si="632">F1057+F1059</f>
        <v>91.8</v>
      </c>
      <c r="G1056" s="60">
        <f t="shared" ref="G1056" si="633">G1057+G1059</f>
        <v>0</v>
      </c>
      <c r="H1056" s="60">
        <f>H1057+H1059+H1061+H1062</f>
        <v>0</v>
      </c>
      <c r="I1056" s="60">
        <f t="shared" si="613"/>
        <v>0</v>
      </c>
      <c r="J1056" s="60">
        <f t="shared" si="616"/>
        <v>0</v>
      </c>
      <c r="K1056" s="60">
        <f t="shared" si="617"/>
        <v>0</v>
      </c>
    </row>
    <row r="1057" spans="1:11" ht="21.75" customHeight="1">
      <c r="A1057" s="185"/>
      <c r="B1057" s="182"/>
      <c r="C1057" s="26" t="s">
        <v>4</v>
      </c>
      <c r="D1057" s="60">
        <v>183.6</v>
      </c>
      <c r="E1057" s="60">
        <v>183.6</v>
      </c>
      <c r="F1057" s="60">
        <v>91.8</v>
      </c>
      <c r="G1057" s="60">
        <v>0</v>
      </c>
      <c r="H1057" s="60">
        <v>0</v>
      </c>
      <c r="I1057" s="60">
        <f t="shared" si="613"/>
        <v>0</v>
      </c>
      <c r="J1057" s="60">
        <f t="shared" si="616"/>
        <v>0</v>
      </c>
      <c r="K1057" s="60">
        <f t="shared" si="617"/>
        <v>0</v>
      </c>
    </row>
    <row r="1058" spans="1:11" ht="30.75" customHeight="1">
      <c r="A1058" s="185"/>
      <c r="B1058" s="182"/>
      <c r="C1058" s="26" t="s">
        <v>222</v>
      </c>
      <c r="D1058" s="60">
        <v>0</v>
      </c>
      <c r="E1058" s="60">
        <v>0</v>
      </c>
      <c r="F1058" s="60">
        <v>0</v>
      </c>
      <c r="G1058" s="60">
        <v>0</v>
      </c>
      <c r="H1058" s="60">
        <v>0</v>
      </c>
      <c r="I1058" s="60">
        <f t="shared" si="613"/>
        <v>0</v>
      </c>
      <c r="J1058" s="60">
        <f t="shared" si="616"/>
        <v>0</v>
      </c>
      <c r="K1058" s="60">
        <f t="shared" si="617"/>
        <v>0</v>
      </c>
    </row>
    <row r="1059" spans="1:11" ht="32.25" customHeight="1">
      <c r="A1059" s="185"/>
      <c r="B1059" s="182"/>
      <c r="C1059" s="26" t="s">
        <v>251</v>
      </c>
      <c r="D1059" s="60">
        <v>0</v>
      </c>
      <c r="E1059" s="60">
        <v>0</v>
      </c>
      <c r="F1059" s="60">
        <v>0</v>
      </c>
      <c r="G1059" s="60">
        <v>0</v>
      </c>
      <c r="H1059" s="60">
        <v>0</v>
      </c>
      <c r="I1059" s="60">
        <f t="shared" si="613"/>
        <v>0</v>
      </c>
      <c r="J1059" s="60">
        <f t="shared" si="616"/>
        <v>0</v>
      </c>
      <c r="K1059" s="60">
        <f t="shared" si="617"/>
        <v>0</v>
      </c>
    </row>
    <row r="1060" spans="1:11" ht="31.5" customHeight="1">
      <c r="A1060" s="185"/>
      <c r="B1060" s="182"/>
      <c r="C1060" s="26" t="s">
        <v>223</v>
      </c>
      <c r="D1060" s="60">
        <v>0</v>
      </c>
      <c r="E1060" s="60">
        <v>0</v>
      </c>
      <c r="F1060" s="60">
        <v>0</v>
      </c>
      <c r="G1060" s="60">
        <v>0</v>
      </c>
      <c r="H1060" s="60">
        <v>0</v>
      </c>
      <c r="I1060" s="60">
        <f t="shared" si="613"/>
        <v>0</v>
      </c>
      <c r="J1060" s="60">
        <f t="shared" si="616"/>
        <v>0</v>
      </c>
      <c r="K1060" s="60">
        <f t="shared" si="617"/>
        <v>0</v>
      </c>
    </row>
    <row r="1061" spans="1:11" ht="16.5" customHeight="1">
      <c r="A1061" s="185"/>
      <c r="B1061" s="182"/>
      <c r="C1061" s="26" t="s">
        <v>252</v>
      </c>
      <c r="D1061" s="60">
        <v>0</v>
      </c>
      <c r="E1061" s="60">
        <v>0</v>
      </c>
      <c r="F1061" s="60" t="s">
        <v>224</v>
      </c>
      <c r="G1061" s="60" t="s">
        <v>224</v>
      </c>
      <c r="H1061" s="60">
        <v>0</v>
      </c>
      <c r="I1061" s="60">
        <f t="shared" si="613"/>
        <v>0</v>
      </c>
      <c r="J1061" s="60" t="s">
        <v>224</v>
      </c>
      <c r="K1061" s="60" t="s">
        <v>224</v>
      </c>
    </row>
    <row r="1062" spans="1:11" ht="72" customHeight="1">
      <c r="A1062" s="186"/>
      <c r="B1062" s="183"/>
      <c r="C1062" s="26" t="s">
        <v>253</v>
      </c>
      <c r="D1062" s="60">
        <v>0</v>
      </c>
      <c r="E1062" s="60">
        <v>0</v>
      </c>
      <c r="F1062" s="60" t="s">
        <v>224</v>
      </c>
      <c r="G1062" s="60" t="s">
        <v>224</v>
      </c>
      <c r="H1062" s="60">
        <v>0</v>
      </c>
      <c r="I1062" s="60">
        <f t="shared" si="613"/>
        <v>0</v>
      </c>
      <c r="J1062" s="60" t="s">
        <v>224</v>
      </c>
      <c r="K1062" s="60" t="s">
        <v>224</v>
      </c>
    </row>
    <row r="1063" spans="1:11" ht="19.5" customHeight="1">
      <c r="A1063" s="204" t="s">
        <v>29</v>
      </c>
      <c r="B1063" s="181" t="s">
        <v>214</v>
      </c>
      <c r="C1063" s="29" t="s">
        <v>3</v>
      </c>
      <c r="D1063" s="60">
        <f>D1064+D1066+D1068+D1069</f>
        <v>2811.8</v>
      </c>
      <c r="E1063" s="60">
        <f>E1064+E1066+E1068+E1069</f>
        <v>2811.8</v>
      </c>
      <c r="F1063" s="60">
        <f t="shared" ref="F1063" si="634">F1064+F1066</f>
        <v>2811.8</v>
      </c>
      <c r="G1063" s="60">
        <f t="shared" ref="G1063" si="635">G1064+G1066</f>
        <v>2811.8</v>
      </c>
      <c r="H1063" s="60">
        <f>H1064+H1066+H1068+H1069</f>
        <v>2811.8</v>
      </c>
      <c r="I1063" s="60">
        <f t="shared" si="613"/>
        <v>100</v>
      </c>
      <c r="J1063" s="60">
        <f t="shared" si="616"/>
        <v>100</v>
      </c>
      <c r="K1063" s="60">
        <f t="shared" si="617"/>
        <v>100</v>
      </c>
    </row>
    <row r="1064" spans="1:11" ht="16.5" customHeight="1">
      <c r="A1064" s="204"/>
      <c r="B1064" s="182"/>
      <c r="C1064" s="26" t="s">
        <v>4</v>
      </c>
      <c r="D1064" s="77">
        <f>D1071</f>
        <v>309.3</v>
      </c>
      <c r="E1064" s="77">
        <f>E1071</f>
        <v>309.3</v>
      </c>
      <c r="F1064" s="77">
        <f t="shared" ref="F1064:F1067" si="636">F1071</f>
        <v>309.3</v>
      </c>
      <c r="G1064" s="77">
        <f t="shared" ref="G1064" si="637">G1071</f>
        <v>309.3</v>
      </c>
      <c r="H1064" s="77">
        <f t="shared" ref="H1064:H1069" si="638">H1071</f>
        <v>309.3</v>
      </c>
      <c r="I1064" s="77">
        <f t="shared" si="613"/>
        <v>100</v>
      </c>
      <c r="J1064" s="77">
        <f t="shared" si="616"/>
        <v>100</v>
      </c>
      <c r="K1064" s="77">
        <f t="shared" si="617"/>
        <v>100</v>
      </c>
    </row>
    <row r="1065" spans="1:11" ht="30.75" customHeight="1">
      <c r="A1065" s="204"/>
      <c r="B1065" s="182"/>
      <c r="C1065" s="26" t="s">
        <v>222</v>
      </c>
      <c r="D1065" s="77">
        <f t="shared" ref="D1065:D1069" si="639">D1072</f>
        <v>309.3</v>
      </c>
      <c r="E1065" s="77">
        <f t="shared" ref="E1065" si="640">E1072</f>
        <v>309.3</v>
      </c>
      <c r="F1065" s="77">
        <f t="shared" si="636"/>
        <v>309.3</v>
      </c>
      <c r="G1065" s="77">
        <f t="shared" ref="G1065:G1067" si="641">G1072</f>
        <v>309.3</v>
      </c>
      <c r="H1065" s="77">
        <f t="shared" si="638"/>
        <v>309.3</v>
      </c>
      <c r="I1065" s="77">
        <f t="shared" si="613"/>
        <v>100</v>
      </c>
      <c r="J1065" s="77">
        <f t="shared" si="616"/>
        <v>100</v>
      </c>
      <c r="K1065" s="77">
        <f t="shared" si="617"/>
        <v>100</v>
      </c>
    </row>
    <row r="1066" spans="1:11" ht="31.5" customHeight="1">
      <c r="A1066" s="204"/>
      <c r="B1066" s="182"/>
      <c r="C1066" s="26" t="s">
        <v>251</v>
      </c>
      <c r="D1066" s="77">
        <f t="shared" si="639"/>
        <v>2502.5</v>
      </c>
      <c r="E1066" s="77">
        <f t="shared" ref="E1066" si="642">E1073</f>
        <v>2502.5</v>
      </c>
      <c r="F1066" s="77">
        <f t="shared" si="636"/>
        <v>2502.5</v>
      </c>
      <c r="G1066" s="77">
        <f t="shared" si="641"/>
        <v>2502.5</v>
      </c>
      <c r="H1066" s="77">
        <f t="shared" si="638"/>
        <v>2502.5</v>
      </c>
      <c r="I1066" s="77">
        <f t="shared" si="613"/>
        <v>100</v>
      </c>
      <c r="J1066" s="77">
        <f t="shared" si="616"/>
        <v>100</v>
      </c>
      <c r="K1066" s="77">
        <f t="shared" si="617"/>
        <v>100</v>
      </c>
    </row>
    <row r="1067" spans="1:11" ht="31.5" customHeight="1">
      <c r="A1067" s="204"/>
      <c r="B1067" s="182"/>
      <c r="C1067" s="26" t="s">
        <v>223</v>
      </c>
      <c r="D1067" s="77">
        <f t="shared" si="639"/>
        <v>2502.5</v>
      </c>
      <c r="E1067" s="77">
        <f t="shared" ref="E1067" si="643">E1074</f>
        <v>2502.5</v>
      </c>
      <c r="F1067" s="77">
        <f t="shared" si="636"/>
        <v>2502.5</v>
      </c>
      <c r="G1067" s="77">
        <f t="shared" si="641"/>
        <v>2502.5</v>
      </c>
      <c r="H1067" s="77">
        <f t="shared" si="638"/>
        <v>2502.5</v>
      </c>
      <c r="I1067" s="77">
        <f t="shared" si="613"/>
        <v>100</v>
      </c>
      <c r="J1067" s="77">
        <f t="shared" si="616"/>
        <v>100</v>
      </c>
      <c r="K1067" s="77">
        <f t="shared" si="617"/>
        <v>100</v>
      </c>
    </row>
    <row r="1068" spans="1:11" ht="15.75" customHeight="1">
      <c r="A1068" s="204"/>
      <c r="B1068" s="182"/>
      <c r="C1068" s="26" t="s">
        <v>252</v>
      </c>
      <c r="D1068" s="77">
        <f t="shared" si="639"/>
        <v>0</v>
      </c>
      <c r="E1068" s="77">
        <f t="shared" ref="E1068" si="644">E1075</f>
        <v>0</v>
      </c>
      <c r="F1068" s="60" t="s">
        <v>224</v>
      </c>
      <c r="G1068" s="60" t="s">
        <v>224</v>
      </c>
      <c r="H1068" s="77">
        <f t="shared" si="638"/>
        <v>0</v>
      </c>
      <c r="I1068" s="77">
        <f t="shared" si="613"/>
        <v>0</v>
      </c>
      <c r="J1068" s="77" t="s">
        <v>224</v>
      </c>
      <c r="K1068" s="77" t="s">
        <v>224</v>
      </c>
    </row>
    <row r="1069" spans="1:11" ht="21.75" customHeight="1">
      <c r="A1069" s="204"/>
      <c r="B1069" s="183"/>
      <c r="C1069" s="26" t="s">
        <v>253</v>
      </c>
      <c r="D1069" s="77">
        <f t="shared" si="639"/>
        <v>0</v>
      </c>
      <c r="E1069" s="77">
        <f t="shared" ref="E1069" si="645">E1076</f>
        <v>0</v>
      </c>
      <c r="F1069" s="60" t="s">
        <v>224</v>
      </c>
      <c r="G1069" s="60" t="s">
        <v>224</v>
      </c>
      <c r="H1069" s="77">
        <f t="shared" si="638"/>
        <v>0</v>
      </c>
      <c r="I1069" s="77">
        <f t="shared" si="613"/>
        <v>0</v>
      </c>
      <c r="J1069" s="77" t="s">
        <v>224</v>
      </c>
      <c r="K1069" s="77" t="s">
        <v>224</v>
      </c>
    </row>
    <row r="1070" spans="1:11" ht="18" customHeight="1">
      <c r="A1070" s="184" t="s">
        <v>163</v>
      </c>
      <c r="B1070" s="181" t="s">
        <v>214</v>
      </c>
      <c r="C1070" s="29" t="s">
        <v>3</v>
      </c>
      <c r="D1070" s="60">
        <f>D1071+D1073+D1075+D1076</f>
        <v>2811.8</v>
      </c>
      <c r="E1070" s="60">
        <f>E1071+E1073+E1075+E1076</f>
        <v>2811.8</v>
      </c>
      <c r="F1070" s="60">
        <f t="shared" ref="F1070" si="646">F1071+F1073</f>
        <v>2811.8</v>
      </c>
      <c r="G1070" s="60">
        <f t="shared" ref="G1070" si="647">G1071+G1073</f>
        <v>2811.8</v>
      </c>
      <c r="H1070" s="60">
        <f>H1071+H1073+H1075+H1076</f>
        <v>2811.8</v>
      </c>
      <c r="I1070" s="60">
        <f t="shared" si="613"/>
        <v>100</v>
      </c>
      <c r="J1070" s="60">
        <f t="shared" si="616"/>
        <v>100</v>
      </c>
      <c r="K1070" s="60">
        <f t="shared" si="617"/>
        <v>100</v>
      </c>
    </row>
    <row r="1071" spans="1:11" ht="26.25" customHeight="1">
      <c r="A1071" s="185"/>
      <c r="B1071" s="182"/>
      <c r="C1071" s="26" t="s">
        <v>4</v>
      </c>
      <c r="D1071" s="77">
        <v>309.3</v>
      </c>
      <c r="E1071" s="77">
        <v>309.3</v>
      </c>
      <c r="F1071" s="60">
        <v>309.3</v>
      </c>
      <c r="G1071" s="60">
        <f>G1072</f>
        <v>309.3</v>
      </c>
      <c r="H1071" s="60">
        <f>H1072</f>
        <v>309.3</v>
      </c>
      <c r="I1071" s="60">
        <f t="shared" si="613"/>
        <v>100</v>
      </c>
      <c r="J1071" s="60">
        <f t="shared" si="616"/>
        <v>100</v>
      </c>
      <c r="K1071" s="60">
        <f t="shared" si="617"/>
        <v>100</v>
      </c>
    </row>
    <row r="1072" spans="1:11" ht="28.5" customHeight="1">
      <c r="A1072" s="185"/>
      <c r="B1072" s="182"/>
      <c r="C1072" s="26" t="s">
        <v>222</v>
      </c>
      <c r="D1072" s="77">
        <v>309.3</v>
      </c>
      <c r="E1072" s="77">
        <v>309.3</v>
      </c>
      <c r="F1072" s="60">
        <v>309.3</v>
      </c>
      <c r="G1072" s="60">
        <v>309.3</v>
      </c>
      <c r="H1072" s="60">
        <v>309.3</v>
      </c>
      <c r="I1072" s="60">
        <f t="shared" si="613"/>
        <v>100</v>
      </c>
      <c r="J1072" s="60">
        <f t="shared" si="616"/>
        <v>100</v>
      </c>
      <c r="K1072" s="60">
        <f t="shared" si="617"/>
        <v>100</v>
      </c>
    </row>
    <row r="1073" spans="1:11" ht="30.75" customHeight="1">
      <c r="A1073" s="185"/>
      <c r="B1073" s="182"/>
      <c r="C1073" s="26" t="s">
        <v>251</v>
      </c>
      <c r="D1073" s="77">
        <v>2502.5</v>
      </c>
      <c r="E1073" s="77">
        <v>2502.5</v>
      </c>
      <c r="F1073" s="77">
        <v>2502.5</v>
      </c>
      <c r="G1073" s="77">
        <v>2502.5</v>
      </c>
      <c r="H1073" s="77">
        <v>2502.5</v>
      </c>
      <c r="I1073" s="60">
        <f t="shared" si="613"/>
        <v>100</v>
      </c>
      <c r="J1073" s="60">
        <f t="shared" si="616"/>
        <v>100</v>
      </c>
      <c r="K1073" s="60">
        <f t="shared" si="617"/>
        <v>100</v>
      </c>
    </row>
    <row r="1074" spans="1:11" ht="30.75" customHeight="1">
      <c r="A1074" s="185"/>
      <c r="B1074" s="182"/>
      <c r="C1074" s="26" t="s">
        <v>223</v>
      </c>
      <c r="D1074" s="77">
        <v>2502.5</v>
      </c>
      <c r="E1074" s="77">
        <v>2502.5</v>
      </c>
      <c r="F1074" s="77">
        <v>2502.5</v>
      </c>
      <c r="G1074" s="77">
        <f>G1073</f>
        <v>2502.5</v>
      </c>
      <c r="H1074" s="77">
        <f>H1073</f>
        <v>2502.5</v>
      </c>
      <c r="I1074" s="60">
        <f t="shared" si="613"/>
        <v>100</v>
      </c>
      <c r="J1074" s="60">
        <f t="shared" si="616"/>
        <v>100</v>
      </c>
      <c r="K1074" s="60">
        <f t="shared" si="617"/>
        <v>100</v>
      </c>
    </row>
    <row r="1075" spans="1:11" ht="21.75" customHeight="1">
      <c r="A1075" s="185"/>
      <c r="B1075" s="182"/>
      <c r="C1075" s="26" t="s">
        <v>252</v>
      </c>
      <c r="D1075" s="77">
        <v>0</v>
      </c>
      <c r="E1075" s="77">
        <v>0</v>
      </c>
      <c r="F1075" s="60" t="s">
        <v>224</v>
      </c>
      <c r="G1075" s="60" t="s">
        <v>224</v>
      </c>
      <c r="H1075" s="61">
        <v>0</v>
      </c>
      <c r="I1075" s="61">
        <f t="shared" si="613"/>
        <v>0</v>
      </c>
      <c r="J1075" s="61" t="s">
        <v>224</v>
      </c>
      <c r="K1075" s="61" t="s">
        <v>224</v>
      </c>
    </row>
    <row r="1076" spans="1:11" ht="21.75" customHeight="1" thickBot="1">
      <c r="A1076" s="185"/>
      <c r="B1076" s="182"/>
      <c r="C1076" s="28" t="s">
        <v>253</v>
      </c>
      <c r="D1076" s="61">
        <v>0</v>
      </c>
      <c r="E1076" s="61">
        <v>0</v>
      </c>
      <c r="F1076" s="61" t="s">
        <v>224</v>
      </c>
      <c r="G1076" s="61" t="s">
        <v>224</v>
      </c>
      <c r="H1076" s="61">
        <v>0</v>
      </c>
      <c r="I1076" s="61">
        <f t="shared" si="613"/>
        <v>0</v>
      </c>
      <c r="J1076" s="61" t="s">
        <v>224</v>
      </c>
      <c r="K1076" s="61" t="s">
        <v>224</v>
      </c>
    </row>
    <row r="1077" spans="1:11" ht="21.75" customHeight="1">
      <c r="A1077" s="269" t="s">
        <v>12</v>
      </c>
      <c r="B1077" s="202" t="s">
        <v>212</v>
      </c>
      <c r="C1077" s="50" t="s">
        <v>3</v>
      </c>
      <c r="D1077" s="62">
        <f>D1078+D1080+D1082+D1083</f>
        <v>1088820.0000000002</v>
      </c>
      <c r="E1077" s="62">
        <f>E1078+E1080+E1082+E1083</f>
        <v>1089481.6000000001</v>
      </c>
      <c r="F1077" s="62">
        <f>F1078+F1080</f>
        <v>1047002.6</v>
      </c>
      <c r="G1077" s="62">
        <f t="shared" ref="G1077" si="648">G1078+G1080</f>
        <v>733973.4</v>
      </c>
      <c r="H1077" s="62">
        <f>H1078+H1080+H1082+H1083</f>
        <v>733973.4</v>
      </c>
      <c r="I1077" s="62">
        <f t="shared" si="613"/>
        <v>67.409985121507674</v>
      </c>
      <c r="J1077" s="62">
        <f t="shared" si="616"/>
        <v>67.369049647098208</v>
      </c>
      <c r="K1077" s="83">
        <f t="shared" si="617"/>
        <v>70.102347405823068</v>
      </c>
    </row>
    <row r="1078" spans="1:11" ht="15.75" customHeight="1">
      <c r="A1078" s="270"/>
      <c r="B1078" s="203"/>
      <c r="C1078" s="20" t="s">
        <v>4</v>
      </c>
      <c r="D1078" s="63">
        <f>D1086+D1114+D1149+D1170+D1191+D1219+D1226+D1233+D1240+D1247+D1254+D1261</f>
        <v>1070499.5000000002</v>
      </c>
      <c r="E1078" s="63">
        <f>E1086+E1114+E1149+E1170+E1191+E1219+E1226+E1233+E1240+E1247+E1254+E1261</f>
        <v>1071161.1000000001</v>
      </c>
      <c r="F1078" s="63">
        <f>F1086+F1114+F1149+F1170+F1191+F1219+F1226+F1233+F1240+F1247+F1254+F1261</f>
        <v>1028682.1</v>
      </c>
      <c r="G1078" s="63">
        <f>G1086+G1114+G1149+G1170+G1191+G1219+G1226+G1233+G1240+G1247+G1254+G1261</f>
        <v>723591</v>
      </c>
      <c r="H1078" s="63">
        <f>H1086+H1114+H1149+H1170+H1191+H1219+H1226+H1233+H1240+H1247+H1254+H1261</f>
        <v>723591</v>
      </c>
      <c r="I1078" s="63">
        <f t="shared" si="613"/>
        <v>67.593772813532354</v>
      </c>
      <c r="J1078" s="63">
        <f t="shared" si="616"/>
        <v>67.55202368719327</v>
      </c>
      <c r="K1078" s="84">
        <f t="shared" si="617"/>
        <v>70.341556443919856</v>
      </c>
    </row>
    <row r="1079" spans="1:11" ht="30" customHeight="1">
      <c r="A1079" s="270"/>
      <c r="B1079" s="203"/>
      <c r="C1079" s="20" t="s">
        <v>222</v>
      </c>
      <c r="D1079" s="63">
        <f t="shared" ref="D1079:D1083" si="649">D1087+D1115+D1150+D1171+D1192+D1220+D1227+D1234+D1241+D1248+D1255+D1262</f>
        <v>0</v>
      </c>
      <c r="E1079" s="63">
        <f t="shared" ref="E1079:F1083" si="650">E1087+E1115+E1150+E1171+E1192+E1220+E1227+E1234+E1241+E1248+E1255+E1262</f>
        <v>0</v>
      </c>
      <c r="F1079" s="63">
        <f t="shared" si="650"/>
        <v>0</v>
      </c>
      <c r="G1079" s="63">
        <f t="shared" ref="G1079:H1081" si="651">G1087+G1115+G1150+G1171+G1192+G1220+G1227+G1234+G1241+G1248+G1255+G1262</f>
        <v>0</v>
      </c>
      <c r="H1079" s="63">
        <f t="shared" si="651"/>
        <v>0</v>
      </c>
      <c r="I1079" s="63">
        <f t="shared" si="613"/>
        <v>0</v>
      </c>
      <c r="J1079" s="63">
        <f t="shared" si="616"/>
        <v>0</v>
      </c>
      <c r="K1079" s="84">
        <f t="shared" si="617"/>
        <v>0</v>
      </c>
    </row>
    <row r="1080" spans="1:11" ht="31.5" customHeight="1">
      <c r="A1080" s="270"/>
      <c r="B1080" s="203"/>
      <c r="C1080" s="20" t="s">
        <v>251</v>
      </c>
      <c r="D1080" s="63">
        <f t="shared" si="649"/>
        <v>18320.5</v>
      </c>
      <c r="E1080" s="63">
        <f t="shared" si="650"/>
        <v>18320.5</v>
      </c>
      <c r="F1080" s="63">
        <f t="shared" si="650"/>
        <v>18320.5</v>
      </c>
      <c r="G1080" s="63">
        <f t="shared" si="651"/>
        <v>10382.4</v>
      </c>
      <c r="H1080" s="63">
        <f t="shared" si="651"/>
        <v>10382.4</v>
      </c>
      <c r="I1080" s="63">
        <f t="shared" si="613"/>
        <v>56.670942386943594</v>
      </c>
      <c r="J1080" s="63">
        <f t="shared" si="616"/>
        <v>56.670942386943594</v>
      </c>
      <c r="K1080" s="84">
        <f t="shared" si="617"/>
        <v>56.670942386943594</v>
      </c>
    </row>
    <row r="1081" spans="1:11" ht="30.75" customHeight="1">
      <c r="A1081" s="270"/>
      <c r="B1081" s="203"/>
      <c r="C1081" s="20" t="s">
        <v>223</v>
      </c>
      <c r="D1081" s="63">
        <f t="shared" si="649"/>
        <v>0</v>
      </c>
      <c r="E1081" s="63">
        <f t="shared" si="650"/>
        <v>0</v>
      </c>
      <c r="F1081" s="63">
        <f t="shared" si="650"/>
        <v>0</v>
      </c>
      <c r="G1081" s="63">
        <f t="shared" si="651"/>
        <v>0</v>
      </c>
      <c r="H1081" s="63">
        <f t="shared" si="651"/>
        <v>0</v>
      </c>
      <c r="I1081" s="63">
        <f t="shared" si="613"/>
        <v>0</v>
      </c>
      <c r="J1081" s="63">
        <f t="shared" si="616"/>
        <v>0</v>
      </c>
      <c r="K1081" s="84">
        <f t="shared" si="617"/>
        <v>0</v>
      </c>
    </row>
    <row r="1082" spans="1:11" ht="15.75" customHeight="1">
      <c r="A1082" s="270"/>
      <c r="B1082" s="203"/>
      <c r="C1082" s="20" t="s">
        <v>252</v>
      </c>
      <c r="D1082" s="63">
        <f t="shared" si="649"/>
        <v>0</v>
      </c>
      <c r="E1082" s="63">
        <f t="shared" si="650"/>
        <v>0</v>
      </c>
      <c r="F1082" s="63" t="s">
        <v>224</v>
      </c>
      <c r="G1082" s="63" t="s">
        <v>224</v>
      </c>
      <c r="H1082" s="63">
        <f>H1090+H1118+H1153+H1174+H1195+H1223+H1230+H1237+H1244+H1251+H1258+H1265</f>
        <v>0</v>
      </c>
      <c r="I1082" s="63">
        <f t="shared" si="613"/>
        <v>0</v>
      </c>
      <c r="J1082" s="63" t="s">
        <v>224</v>
      </c>
      <c r="K1082" s="84" t="s">
        <v>224</v>
      </c>
    </row>
    <row r="1083" spans="1:11" ht="21" customHeight="1" thickBot="1">
      <c r="A1083" s="271"/>
      <c r="B1083" s="203"/>
      <c r="C1083" s="107" t="s">
        <v>253</v>
      </c>
      <c r="D1083" s="63">
        <f t="shared" si="649"/>
        <v>0</v>
      </c>
      <c r="E1083" s="63">
        <f t="shared" si="650"/>
        <v>0</v>
      </c>
      <c r="F1083" s="108" t="s">
        <v>224</v>
      </c>
      <c r="G1083" s="108" t="s">
        <v>224</v>
      </c>
      <c r="H1083" s="108">
        <f>H1091+H1119+H1154+H1175+H1196+H1224+H1231+H1238+H1245+H1252+H1259+H1266</f>
        <v>0</v>
      </c>
      <c r="I1083" s="108">
        <f t="shared" ref="I1083:I1153" si="652">IF(H1083=0,0,H1083/D1083*100)</f>
        <v>0</v>
      </c>
      <c r="J1083" s="108" t="s">
        <v>224</v>
      </c>
      <c r="K1083" s="109" t="s">
        <v>224</v>
      </c>
    </row>
    <row r="1084" spans="1:11" ht="16.5" customHeight="1" thickBot="1">
      <c r="A1084" s="110"/>
      <c r="B1084" s="111" t="s">
        <v>72</v>
      </c>
      <c r="C1084" s="111"/>
      <c r="D1084" s="104"/>
      <c r="E1084" s="104"/>
      <c r="F1084" s="104"/>
      <c r="G1084" s="104"/>
      <c r="H1084" s="104"/>
      <c r="I1084" s="104"/>
      <c r="J1084" s="104"/>
      <c r="K1084" s="112"/>
    </row>
    <row r="1085" spans="1:11" ht="22.5" customHeight="1">
      <c r="A1085" s="185" t="s">
        <v>28</v>
      </c>
      <c r="B1085" s="182" t="s">
        <v>214</v>
      </c>
      <c r="C1085" s="30" t="s">
        <v>3</v>
      </c>
      <c r="D1085" s="100">
        <f>D1086+D1088+D1090+D1091</f>
        <v>4639.7</v>
      </c>
      <c r="E1085" s="100">
        <f>E1086+E1088+E1090+E1091</f>
        <v>6639.7</v>
      </c>
      <c r="F1085" s="100">
        <f t="shared" ref="F1085" si="653">F1086+F1088</f>
        <v>6514.7</v>
      </c>
      <c r="G1085" s="100">
        <f t="shared" ref="G1085" si="654">G1086+G1088</f>
        <v>0</v>
      </c>
      <c r="H1085" s="100">
        <f>H1086+H1088+H1090+H1091</f>
        <v>0</v>
      </c>
      <c r="I1085" s="100">
        <f t="shared" si="652"/>
        <v>0</v>
      </c>
      <c r="J1085" s="100">
        <f t="shared" ref="J1085:J1152" si="655">IF(G1085=0,0,G1085/E1085*100)</f>
        <v>0</v>
      </c>
      <c r="K1085" s="100">
        <f t="shared" ref="K1085:K1152" si="656">IF(G1085=0,0,G1085/F1085*100)</f>
        <v>0</v>
      </c>
    </row>
    <row r="1086" spans="1:11" ht="16.5" customHeight="1">
      <c r="A1086" s="185"/>
      <c r="B1086" s="182"/>
      <c r="C1086" s="51" t="s">
        <v>4</v>
      </c>
      <c r="D1086" s="77">
        <v>4639.7</v>
      </c>
      <c r="E1086" s="77">
        <f>E1093+E1100+E1107</f>
        <v>6639.7</v>
      </c>
      <c r="F1086" s="77">
        <f>F1093+F1100+F1107</f>
        <v>6514.7</v>
      </c>
      <c r="G1086" s="77">
        <f>G1093+G1100</f>
        <v>0</v>
      </c>
      <c r="H1086" s="77">
        <f>H1093+H1100</f>
        <v>0</v>
      </c>
      <c r="I1086" s="77">
        <f t="shared" si="652"/>
        <v>0</v>
      </c>
      <c r="J1086" s="77">
        <f t="shared" si="655"/>
        <v>0</v>
      </c>
      <c r="K1086" s="77">
        <f t="shared" si="656"/>
        <v>0</v>
      </c>
    </row>
    <row r="1087" spans="1:11" ht="29.25" customHeight="1">
      <c r="A1087" s="185"/>
      <c r="B1087" s="182"/>
      <c r="C1087" s="26" t="s">
        <v>222</v>
      </c>
      <c r="D1087" s="77">
        <f t="shared" ref="D1087:D1091" si="657">D1094+D1101+D1108</f>
        <v>0</v>
      </c>
      <c r="E1087" s="77">
        <f t="shared" ref="E1087:E1091" si="658">E1094+E1101+E1108</f>
        <v>0</v>
      </c>
      <c r="F1087" s="77">
        <f t="shared" ref="F1087:F1089" si="659">F1094+F1101</f>
        <v>0</v>
      </c>
      <c r="G1087" s="77">
        <f t="shared" ref="G1087:H1089" si="660">G1094+G1101</f>
        <v>0</v>
      </c>
      <c r="H1087" s="77">
        <f t="shared" si="660"/>
        <v>0</v>
      </c>
      <c r="I1087" s="77">
        <f t="shared" si="652"/>
        <v>0</v>
      </c>
      <c r="J1087" s="77">
        <f t="shared" si="655"/>
        <v>0</v>
      </c>
      <c r="K1087" s="77">
        <f t="shared" si="656"/>
        <v>0</v>
      </c>
    </row>
    <row r="1088" spans="1:11" ht="16.5" customHeight="1">
      <c r="A1088" s="185"/>
      <c r="B1088" s="182"/>
      <c r="C1088" s="51" t="s">
        <v>9</v>
      </c>
      <c r="D1088" s="77">
        <f t="shared" si="657"/>
        <v>0</v>
      </c>
      <c r="E1088" s="77">
        <f t="shared" si="658"/>
        <v>0</v>
      </c>
      <c r="F1088" s="77">
        <f t="shared" si="659"/>
        <v>0</v>
      </c>
      <c r="G1088" s="77">
        <f t="shared" si="660"/>
        <v>0</v>
      </c>
      <c r="H1088" s="77">
        <f t="shared" si="660"/>
        <v>0</v>
      </c>
      <c r="I1088" s="77">
        <f t="shared" si="652"/>
        <v>0</v>
      </c>
      <c r="J1088" s="77">
        <f t="shared" si="655"/>
        <v>0</v>
      </c>
      <c r="K1088" s="77">
        <f t="shared" si="656"/>
        <v>0</v>
      </c>
    </row>
    <row r="1089" spans="1:11" ht="31.5" customHeight="1">
      <c r="A1089" s="185"/>
      <c r="B1089" s="182"/>
      <c r="C1089" s="26" t="s">
        <v>223</v>
      </c>
      <c r="D1089" s="77">
        <f t="shared" si="657"/>
        <v>0</v>
      </c>
      <c r="E1089" s="77">
        <f t="shared" si="658"/>
        <v>0</v>
      </c>
      <c r="F1089" s="77">
        <f t="shared" si="659"/>
        <v>0</v>
      </c>
      <c r="G1089" s="77">
        <f t="shared" si="660"/>
        <v>0</v>
      </c>
      <c r="H1089" s="77">
        <f t="shared" si="660"/>
        <v>0</v>
      </c>
      <c r="I1089" s="77">
        <f t="shared" si="652"/>
        <v>0</v>
      </c>
      <c r="J1089" s="77">
        <f t="shared" si="655"/>
        <v>0</v>
      </c>
      <c r="K1089" s="77">
        <f t="shared" si="656"/>
        <v>0</v>
      </c>
    </row>
    <row r="1090" spans="1:11" ht="15.75" customHeight="1">
      <c r="A1090" s="185"/>
      <c r="B1090" s="182"/>
      <c r="C1090" s="26" t="s">
        <v>252</v>
      </c>
      <c r="D1090" s="77">
        <f t="shared" si="657"/>
        <v>0</v>
      </c>
      <c r="E1090" s="77">
        <f t="shared" si="658"/>
        <v>0</v>
      </c>
      <c r="F1090" s="60" t="s">
        <v>224</v>
      </c>
      <c r="G1090" s="60" t="s">
        <v>224</v>
      </c>
      <c r="H1090" s="77">
        <f t="shared" ref="H1090:H1091" si="661">H1097+H1104</f>
        <v>0</v>
      </c>
      <c r="I1090" s="77">
        <f t="shared" si="652"/>
        <v>0</v>
      </c>
      <c r="J1090" s="77" t="s">
        <v>224</v>
      </c>
      <c r="K1090" s="77" t="s">
        <v>224</v>
      </c>
    </row>
    <row r="1091" spans="1:11" ht="18" customHeight="1">
      <c r="A1091" s="185"/>
      <c r="B1091" s="183"/>
      <c r="C1091" s="26" t="s">
        <v>253</v>
      </c>
      <c r="D1091" s="77">
        <f t="shared" si="657"/>
        <v>0</v>
      </c>
      <c r="E1091" s="77">
        <f t="shared" si="658"/>
        <v>0</v>
      </c>
      <c r="F1091" s="60" t="s">
        <v>224</v>
      </c>
      <c r="G1091" s="60" t="s">
        <v>224</v>
      </c>
      <c r="H1091" s="77">
        <f t="shared" si="661"/>
        <v>0</v>
      </c>
      <c r="I1091" s="77">
        <f t="shared" si="652"/>
        <v>0</v>
      </c>
      <c r="J1091" s="77" t="s">
        <v>224</v>
      </c>
      <c r="K1091" s="77" t="s">
        <v>224</v>
      </c>
    </row>
    <row r="1092" spans="1:11" ht="15.75" customHeight="1">
      <c r="A1092" s="184" t="s">
        <v>164</v>
      </c>
      <c r="B1092" s="181" t="s">
        <v>214</v>
      </c>
      <c r="C1092" s="30" t="s">
        <v>3</v>
      </c>
      <c r="D1092" s="60">
        <f>D1093+D1095+D1097+D1098</f>
        <v>0</v>
      </c>
      <c r="E1092" s="60">
        <f>E1093+E1095+E1097+E1098</f>
        <v>0</v>
      </c>
      <c r="F1092" s="60">
        <f t="shared" ref="F1092" si="662">F1093+F1095</f>
        <v>0</v>
      </c>
      <c r="G1092" s="60">
        <f t="shared" ref="G1092" si="663">G1093+G1095</f>
        <v>0</v>
      </c>
      <c r="H1092" s="60">
        <f>H1093+H1095+H1097+H1098</f>
        <v>0</v>
      </c>
      <c r="I1092" s="60">
        <f t="shared" si="652"/>
        <v>0</v>
      </c>
      <c r="J1092" s="60">
        <f t="shared" si="655"/>
        <v>0</v>
      </c>
      <c r="K1092" s="60">
        <f t="shared" si="656"/>
        <v>0</v>
      </c>
    </row>
    <row r="1093" spans="1:11" ht="15.75" customHeight="1">
      <c r="A1093" s="185"/>
      <c r="B1093" s="182"/>
      <c r="C1093" s="51" t="s">
        <v>4</v>
      </c>
      <c r="D1093" s="60">
        <v>0</v>
      </c>
      <c r="E1093" s="60">
        <v>0</v>
      </c>
      <c r="F1093" s="60">
        <v>0</v>
      </c>
      <c r="G1093" s="60">
        <v>0</v>
      </c>
      <c r="H1093" s="60">
        <v>0</v>
      </c>
      <c r="I1093" s="60">
        <f t="shared" si="652"/>
        <v>0</v>
      </c>
      <c r="J1093" s="60">
        <f t="shared" si="655"/>
        <v>0</v>
      </c>
      <c r="K1093" s="60">
        <f t="shared" si="656"/>
        <v>0</v>
      </c>
    </row>
    <row r="1094" spans="1:11" ht="29.25" customHeight="1">
      <c r="A1094" s="185"/>
      <c r="B1094" s="182"/>
      <c r="C1094" s="26" t="s">
        <v>222</v>
      </c>
      <c r="D1094" s="77">
        <v>0</v>
      </c>
      <c r="E1094" s="77">
        <v>0</v>
      </c>
      <c r="F1094" s="77">
        <v>0</v>
      </c>
      <c r="G1094" s="77">
        <v>0</v>
      </c>
      <c r="H1094" s="77">
        <v>0</v>
      </c>
      <c r="I1094" s="77">
        <f t="shared" si="652"/>
        <v>0</v>
      </c>
      <c r="J1094" s="77">
        <f t="shared" si="655"/>
        <v>0</v>
      </c>
      <c r="K1094" s="77">
        <f t="shared" si="656"/>
        <v>0</v>
      </c>
    </row>
    <row r="1095" spans="1:11" ht="31.5" customHeight="1">
      <c r="A1095" s="185"/>
      <c r="B1095" s="182"/>
      <c r="C1095" s="51" t="s">
        <v>9</v>
      </c>
      <c r="D1095" s="60">
        <v>0</v>
      </c>
      <c r="E1095" s="60">
        <v>0</v>
      </c>
      <c r="F1095" s="60">
        <v>0</v>
      </c>
      <c r="G1095" s="60">
        <v>0</v>
      </c>
      <c r="H1095" s="60">
        <v>0</v>
      </c>
      <c r="I1095" s="60">
        <f t="shared" si="652"/>
        <v>0</v>
      </c>
      <c r="J1095" s="60">
        <f t="shared" si="655"/>
        <v>0</v>
      </c>
      <c r="K1095" s="60">
        <f t="shared" si="656"/>
        <v>0</v>
      </c>
    </row>
    <row r="1096" spans="1:11" ht="31.5" customHeight="1">
      <c r="A1096" s="185"/>
      <c r="B1096" s="182"/>
      <c r="C1096" s="26" t="s">
        <v>223</v>
      </c>
      <c r="D1096" s="77">
        <v>0</v>
      </c>
      <c r="E1096" s="77">
        <v>0</v>
      </c>
      <c r="F1096" s="77">
        <v>0</v>
      </c>
      <c r="G1096" s="77">
        <v>0</v>
      </c>
      <c r="H1096" s="77">
        <v>0</v>
      </c>
      <c r="I1096" s="77">
        <f t="shared" si="652"/>
        <v>0</v>
      </c>
      <c r="J1096" s="77">
        <f t="shared" si="655"/>
        <v>0</v>
      </c>
      <c r="K1096" s="77">
        <f t="shared" si="656"/>
        <v>0</v>
      </c>
    </row>
    <row r="1097" spans="1:11" ht="15.75" customHeight="1">
      <c r="A1097" s="185"/>
      <c r="B1097" s="182"/>
      <c r="C1097" s="26" t="s">
        <v>252</v>
      </c>
      <c r="D1097" s="60">
        <v>0</v>
      </c>
      <c r="E1097" s="60">
        <v>0</v>
      </c>
      <c r="F1097" s="60" t="s">
        <v>224</v>
      </c>
      <c r="G1097" s="60" t="s">
        <v>224</v>
      </c>
      <c r="H1097" s="60">
        <v>0</v>
      </c>
      <c r="I1097" s="60">
        <f t="shared" si="652"/>
        <v>0</v>
      </c>
      <c r="J1097" s="60" t="s">
        <v>224</v>
      </c>
      <c r="K1097" s="60" t="s">
        <v>224</v>
      </c>
    </row>
    <row r="1098" spans="1:11" ht="20.25" customHeight="1">
      <c r="A1098" s="186"/>
      <c r="B1098" s="183"/>
      <c r="C1098" s="26" t="s">
        <v>253</v>
      </c>
      <c r="D1098" s="60">
        <v>0</v>
      </c>
      <c r="E1098" s="60">
        <v>0</v>
      </c>
      <c r="F1098" s="60" t="s">
        <v>224</v>
      </c>
      <c r="G1098" s="60" t="s">
        <v>224</v>
      </c>
      <c r="H1098" s="60">
        <v>0</v>
      </c>
      <c r="I1098" s="60">
        <f t="shared" si="652"/>
        <v>0</v>
      </c>
      <c r="J1098" s="60" t="s">
        <v>224</v>
      </c>
      <c r="K1098" s="60" t="s">
        <v>224</v>
      </c>
    </row>
    <row r="1099" spans="1:11" ht="15.75" customHeight="1">
      <c r="A1099" s="184" t="s">
        <v>165</v>
      </c>
      <c r="B1099" s="181" t="s">
        <v>214</v>
      </c>
      <c r="C1099" s="30" t="s">
        <v>3</v>
      </c>
      <c r="D1099" s="60">
        <f>D1100+D1102+D1104+D1105</f>
        <v>250</v>
      </c>
      <c r="E1099" s="60">
        <f>E1100+E1102+E1104+E1105</f>
        <v>250</v>
      </c>
      <c r="F1099" s="60">
        <f t="shared" ref="F1099" si="664">F1100+F1102</f>
        <v>250</v>
      </c>
      <c r="G1099" s="60">
        <f t="shared" ref="G1099" si="665">G1100+G1102</f>
        <v>0</v>
      </c>
      <c r="H1099" s="60">
        <f>H1100+H1102+H1104+H1105</f>
        <v>0</v>
      </c>
      <c r="I1099" s="60">
        <f t="shared" si="652"/>
        <v>0</v>
      </c>
      <c r="J1099" s="60">
        <f t="shared" si="655"/>
        <v>0</v>
      </c>
      <c r="K1099" s="60">
        <f t="shared" si="656"/>
        <v>0</v>
      </c>
    </row>
    <row r="1100" spans="1:11" ht="15.75" customHeight="1">
      <c r="A1100" s="185"/>
      <c r="B1100" s="182"/>
      <c r="C1100" s="51" t="s">
        <v>4</v>
      </c>
      <c r="D1100" s="60">
        <v>250</v>
      </c>
      <c r="E1100" s="60">
        <v>250</v>
      </c>
      <c r="F1100" s="60">
        <v>250</v>
      </c>
      <c r="G1100" s="60">
        <v>0</v>
      </c>
      <c r="H1100" s="60">
        <v>0</v>
      </c>
      <c r="I1100" s="60">
        <f t="shared" si="652"/>
        <v>0</v>
      </c>
      <c r="J1100" s="60">
        <f t="shared" si="655"/>
        <v>0</v>
      </c>
      <c r="K1100" s="60">
        <f t="shared" si="656"/>
        <v>0</v>
      </c>
    </row>
    <row r="1101" spans="1:11" ht="30.75" customHeight="1">
      <c r="A1101" s="185"/>
      <c r="B1101" s="182"/>
      <c r="C1101" s="26" t="s">
        <v>222</v>
      </c>
      <c r="D1101" s="77">
        <v>0</v>
      </c>
      <c r="E1101" s="77">
        <v>0</v>
      </c>
      <c r="F1101" s="77">
        <v>0</v>
      </c>
      <c r="G1101" s="77">
        <v>0</v>
      </c>
      <c r="H1101" s="77">
        <v>0</v>
      </c>
      <c r="I1101" s="77">
        <f t="shared" si="652"/>
        <v>0</v>
      </c>
      <c r="J1101" s="77">
        <f t="shared" si="655"/>
        <v>0</v>
      </c>
      <c r="K1101" s="77">
        <f t="shared" si="656"/>
        <v>0</v>
      </c>
    </row>
    <row r="1102" spans="1:11" ht="30" customHeight="1">
      <c r="A1102" s="185"/>
      <c r="B1102" s="182"/>
      <c r="C1102" s="51" t="s">
        <v>9</v>
      </c>
      <c r="D1102" s="60">
        <v>0</v>
      </c>
      <c r="E1102" s="60">
        <v>0</v>
      </c>
      <c r="F1102" s="60">
        <v>0</v>
      </c>
      <c r="G1102" s="60">
        <v>0</v>
      </c>
      <c r="H1102" s="60">
        <v>0</v>
      </c>
      <c r="I1102" s="60">
        <f t="shared" si="652"/>
        <v>0</v>
      </c>
      <c r="J1102" s="60">
        <f t="shared" si="655"/>
        <v>0</v>
      </c>
      <c r="K1102" s="60">
        <f t="shared" si="656"/>
        <v>0</v>
      </c>
    </row>
    <row r="1103" spans="1:11" ht="29.25" customHeight="1">
      <c r="A1103" s="185"/>
      <c r="B1103" s="182"/>
      <c r="C1103" s="26" t="s">
        <v>223</v>
      </c>
      <c r="D1103" s="77">
        <v>0</v>
      </c>
      <c r="E1103" s="77">
        <v>0</v>
      </c>
      <c r="F1103" s="77">
        <v>0</v>
      </c>
      <c r="G1103" s="77">
        <v>0</v>
      </c>
      <c r="H1103" s="77">
        <v>0</v>
      </c>
      <c r="I1103" s="77">
        <f t="shared" si="652"/>
        <v>0</v>
      </c>
      <c r="J1103" s="77">
        <f t="shared" si="655"/>
        <v>0</v>
      </c>
      <c r="K1103" s="77">
        <f t="shared" si="656"/>
        <v>0</v>
      </c>
    </row>
    <row r="1104" spans="1:11" ht="15.75" customHeight="1">
      <c r="A1104" s="185"/>
      <c r="B1104" s="182"/>
      <c r="C1104" s="26" t="s">
        <v>252</v>
      </c>
      <c r="D1104" s="60">
        <v>0</v>
      </c>
      <c r="E1104" s="60">
        <v>0</v>
      </c>
      <c r="F1104" s="60" t="s">
        <v>224</v>
      </c>
      <c r="G1104" s="60" t="s">
        <v>224</v>
      </c>
      <c r="H1104" s="60">
        <v>0</v>
      </c>
      <c r="I1104" s="60">
        <f t="shared" si="652"/>
        <v>0</v>
      </c>
      <c r="J1104" s="60" t="s">
        <v>224</v>
      </c>
      <c r="K1104" s="60" t="s">
        <v>224</v>
      </c>
    </row>
    <row r="1105" spans="1:11" ht="19.5" customHeight="1">
      <c r="A1105" s="186"/>
      <c r="B1105" s="183"/>
      <c r="C1105" s="26" t="s">
        <v>253</v>
      </c>
      <c r="D1105" s="60">
        <v>0</v>
      </c>
      <c r="E1105" s="60">
        <v>0</v>
      </c>
      <c r="F1105" s="60" t="s">
        <v>224</v>
      </c>
      <c r="G1105" s="60" t="s">
        <v>224</v>
      </c>
      <c r="H1105" s="60">
        <v>0</v>
      </c>
      <c r="I1105" s="60">
        <f t="shared" si="652"/>
        <v>0</v>
      </c>
      <c r="J1105" s="60" t="s">
        <v>224</v>
      </c>
      <c r="K1105" s="60" t="s">
        <v>224</v>
      </c>
    </row>
    <row r="1106" spans="1:11" ht="19.5" customHeight="1">
      <c r="A1106" s="184" t="s">
        <v>241</v>
      </c>
      <c r="B1106" s="181" t="s">
        <v>214</v>
      </c>
      <c r="C1106" s="30" t="s">
        <v>3</v>
      </c>
      <c r="D1106" s="60">
        <f>D1107+D1109+D1111+D1112</f>
        <v>6389.7</v>
      </c>
      <c r="E1106" s="60">
        <f>E1107+E1109+E1111+E1112</f>
        <v>6389.7</v>
      </c>
      <c r="F1106" s="60">
        <f>F1107</f>
        <v>6264.7</v>
      </c>
      <c r="G1106" s="60">
        <f t="shared" ref="G1106:H1106" si="666">G1107</f>
        <v>0</v>
      </c>
      <c r="H1106" s="60">
        <f t="shared" si="666"/>
        <v>0</v>
      </c>
      <c r="I1106" s="60">
        <f t="shared" si="652"/>
        <v>0</v>
      </c>
      <c r="J1106" s="60">
        <f t="shared" si="655"/>
        <v>0</v>
      </c>
      <c r="K1106" s="60">
        <f t="shared" si="656"/>
        <v>0</v>
      </c>
    </row>
    <row r="1107" spans="1:11" ht="19.5" customHeight="1">
      <c r="A1107" s="185"/>
      <c r="B1107" s="182"/>
      <c r="C1107" s="51" t="s">
        <v>4</v>
      </c>
      <c r="D1107" s="60">
        <v>6389.7</v>
      </c>
      <c r="E1107" s="60">
        <v>6389.7</v>
      </c>
      <c r="F1107" s="60">
        <v>6264.7</v>
      </c>
      <c r="G1107" s="60">
        <v>0</v>
      </c>
      <c r="H1107" s="60">
        <v>0</v>
      </c>
      <c r="I1107" s="60">
        <f t="shared" si="652"/>
        <v>0</v>
      </c>
      <c r="J1107" s="60">
        <f t="shared" si="655"/>
        <v>0</v>
      </c>
      <c r="K1107" s="60">
        <f t="shared" si="656"/>
        <v>0</v>
      </c>
    </row>
    <row r="1108" spans="1:11" ht="30" customHeight="1">
      <c r="A1108" s="185"/>
      <c r="B1108" s="182"/>
      <c r="C1108" s="26" t="s">
        <v>222</v>
      </c>
      <c r="D1108" s="60">
        <v>0</v>
      </c>
      <c r="E1108" s="60">
        <v>0</v>
      </c>
      <c r="F1108" s="60">
        <v>0</v>
      </c>
      <c r="G1108" s="60">
        <v>0</v>
      </c>
      <c r="H1108" s="60">
        <v>0</v>
      </c>
      <c r="I1108" s="60">
        <f t="shared" si="652"/>
        <v>0</v>
      </c>
      <c r="J1108" s="60">
        <f t="shared" si="655"/>
        <v>0</v>
      </c>
      <c r="K1108" s="60">
        <f t="shared" si="656"/>
        <v>0</v>
      </c>
    </row>
    <row r="1109" spans="1:11" ht="33.75" customHeight="1">
      <c r="A1109" s="185"/>
      <c r="B1109" s="182"/>
      <c r="C1109" s="51" t="s">
        <v>9</v>
      </c>
      <c r="D1109" s="60">
        <v>0</v>
      </c>
      <c r="E1109" s="60">
        <v>0</v>
      </c>
      <c r="F1109" s="60">
        <v>0</v>
      </c>
      <c r="G1109" s="60">
        <v>0</v>
      </c>
      <c r="H1109" s="60">
        <v>0</v>
      </c>
      <c r="I1109" s="60">
        <f t="shared" si="652"/>
        <v>0</v>
      </c>
      <c r="J1109" s="60">
        <f t="shared" si="655"/>
        <v>0</v>
      </c>
      <c r="K1109" s="60">
        <f t="shared" si="656"/>
        <v>0</v>
      </c>
    </row>
    <row r="1110" spans="1:11" ht="31.5" customHeight="1">
      <c r="A1110" s="185"/>
      <c r="B1110" s="182"/>
      <c r="C1110" s="26" t="s">
        <v>223</v>
      </c>
      <c r="D1110" s="60">
        <v>0</v>
      </c>
      <c r="E1110" s="60">
        <v>0</v>
      </c>
      <c r="F1110" s="60">
        <v>0</v>
      </c>
      <c r="G1110" s="60">
        <v>0</v>
      </c>
      <c r="H1110" s="60">
        <v>0</v>
      </c>
      <c r="I1110" s="60">
        <f t="shared" si="652"/>
        <v>0</v>
      </c>
      <c r="J1110" s="60">
        <f t="shared" si="655"/>
        <v>0</v>
      </c>
      <c r="K1110" s="60">
        <f t="shared" si="656"/>
        <v>0</v>
      </c>
    </row>
    <row r="1111" spans="1:11" ht="19.5" customHeight="1">
      <c r="A1111" s="185"/>
      <c r="B1111" s="182"/>
      <c r="C1111" s="26" t="s">
        <v>252</v>
      </c>
      <c r="D1111" s="60">
        <v>0</v>
      </c>
      <c r="E1111" s="60">
        <v>0</v>
      </c>
      <c r="F1111" s="60">
        <v>0</v>
      </c>
      <c r="G1111" s="60" t="s">
        <v>224</v>
      </c>
      <c r="H1111" s="60">
        <v>0</v>
      </c>
      <c r="I1111" s="60">
        <f t="shared" si="652"/>
        <v>0</v>
      </c>
      <c r="J1111" s="60" t="s">
        <v>224</v>
      </c>
      <c r="K1111" s="60" t="s">
        <v>224</v>
      </c>
    </row>
    <row r="1112" spans="1:11" ht="19.5" customHeight="1">
      <c r="A1112" s="186"/>
      <c r="B1112" s="183"/>
      <c r="C1112" s="26" t="s">
        <v>253</v>
      </c>
      <c r="D1112" s="60">
        <v>0</v>
      </c>
      <c r="E1112" s="60">
        <v>0</v>
      </c>
      <c r="F1112" s="60">
        <v>0</v>
      </c>
      <c r="G1112" s="60" t="s">
        <v>224</v>
      </c>
      <c r="H1112" s="60">
        <v>0</v>
      </c>
      <c r="I1112" s="60">
        <f t="shared" si="652"/>
        <v>0</v>
      </c>
      <c r="J1112" s="60" t="s">
        <v>224</v>
      </c>
      <c r="K1112" s="60" t="s">
        <v>224</v>
      </c>
    </row>
    <row r="1113" spans="1:11" ht="18" customHeight="1">
      <c r="A1113" s="204" t="s">
        <v>38</v>
      </c>
      <c r="B1113" s="181" t="s">
        <v>214</v>
      </c>
      <c r="C1113" s="29" t="s">
        <v>3</v>
      </c>
      <c r="D1113" s="60">
        <f>D1114+D1116+D1118+D1119</f>
        <v>4175</v>
      </c>
      <c r="E1113" s="60">
        <f>E1114+E1116+E1118+E1119</f>
        <v>4175</v>
      </c>
      <c r="F1113" s="60">
        <f t="shared" ref="F1113" si="667">F1114+F1116</f>
        <v>4010</v>
      </c>
      <c r="G1113" s="60">
        <f t="shared" ref="G1113" si="668">G1114+G1116</f>
        <v>3372.4</v>
      </c>
      <c r="H1113" s="60">
        <f>H1114+H1116+H1118+H1119</f>
        <v>3372.4</v>
      </c>
      <c r="I1113" s="60">
        <f t="shared" si="652"/>
        <v>80.776047904191614</v>
      </c>
      <c r="J1113" s="60">
        <f t="shared" si="655"/>
        <v>80.776047904191614</v>
      </c>
      <c r="K1113" s="60">
        <f t="shared" si="656"/>
        <v>84.099750623441395</v>
      </c>
    </row>
    <row r="1114" spans="1:11" ht="16.5" customHeight="1">
      <c r="A1114" s="204"/>
      <c r="B1114" s="182"/>
      <c r="C1114" s="26" t="s">
        <v>4</v>
      </c>
      <c r="D1114" s="77">
        <f>D1121+D1128+D1135+D1142</f>
        <v>4175</v>
      </c>
      <c r="E1114" s="77">
        <f>E1121+E1128+E1135+E1142</f>
        <v>4175</v>
      </c>
      <c r="F1114" s="77">
        <v>4010</v>
      </c>
      <c r="G1114" s="77">
        <f t="shared" ref="G1114" si="669">G1121+G1128+G1135+G1142</f>
        <v>3372.4</v>
      </c>
      <c r="H1114" s="77">
        <f t="shared" ref="H1114:H1119" si="670">H1121+H1128+H1135+H1142</f>
        <v>3372.4</v>
      </c>
      <c r="I1114" s="77">
        <f t="shared" si="652"/>
        <v>80.776047904191614</v>
      </c>
      <c r="J1114" s="77">
        <f t="shared" si="655"/>
        <v>80.776047904191614</v>
      </c>
      <c r="K1114" s="77">
        <f t="shared" si="656"/>
        <v>84.099750623441395</v>
      </c>
    </row>
    <row r="1115" spans="1:11" ht="31.5" customHeight="1">
      <c r="A1115" s="204"/>
      <c r="B1115" s="182"/>
      <c r="C1115" s="26" t="s">
        <v>222</v>
      </c>
      <c r="D1115" s="77">
        <f t="shared" ref="D1115:D1119" si="671">D1122+D1129+D1136+D1143</f>
        <v>0</v>
      </c>
      <c r="E1115" s="77">
        <f t="shared" ref="E1115:G1117" si="672">E1122+E1129+E1136+E1143</f>
        <v>0</v>
      </c>
      <c r="F1115" s="77">
        <f t="shared" si="672"/>
        <v>0</v>
      </c>
      <c r="G1115" s="77">
        <f t="shared" si="672"/>
        <v>0</v>
      </c>
      <c r="H1115" s="77">
        <f t="shared" si="670"/>
        <v>0</v>
      </c>
      <c r="I1115" s="77">
        <f t="shared" si="652"/>
        <v>0</v>
      </c>
      <c r="J1115" s="77">
        <f t="shared" si="655"/>
        <v>0</v>
      </c>
      <c r="K1115" s="77">
        <f t="shared" si="656"/>
        <v>0</v>
      </c>
    </row>
    <row r="1116" spans="1:11" ht="28.5" customHeight="1">
      <c r="A1116" s="204"/>
      <c r="B1116" s="182"/>
      <c r="C1116" s="26" t="s">
        <v>251</v>
      </c>
      <c r="D1116" s="77">
        <f t="shared" si="671"/>
        <v>0</v>
      </c>
      <c r="E1116" s="77">
        <f t="shared" ref="E1116" si="673">E1123+E1130+E1137+E1144</f>
        <v>0</v>
      </c>
      <c r="F1116" s="77">
        <f t="shared" si="672"/>
        <v>0</v>
      </c>
      <c r="G1116" s="77">
        <f t="shared" ref="G1116:G1117" si="674">G1123+G1130+G1137+G1144</f>
        <v>0</v>
      </c>
      <c r="H1116" s="77">
        <f t="shared" si="670"/>
        <v>0</v>
      </c>
      <c r="I1116" s="77">
        <f t="shared" si="652"/>
        <v>0</v>
      </c>
      <c r="J1116" s="77">
        <f t="shared" si="655"/>
        <v>0</v>
      </c>
      <c r="K1116" s="77">
        <f t="shared" si="656"/>
        <v>0</v>
      </c>
    </row>
    <row r="1117" spans="1:11" ht="33" customHeight="1">
      <c r="A1117" s="204"/>
      <c r="B1117" s="182"/>
      <c r="C1117" s="26" t="s">
        <v>223</v>
      </c>
      <c r="D1117" s="77">
        <f t="shared" si="671"/>
        <v>0</v>
      </c>
      <c r="E1117" s="77">
        <f t="shared" ref="E1117" si="675">E1124+E1131+E1138+E1145</f>
        <v>0</v>
      </c>
      <c r="F1117" s="77">
        <f t="shared" si="672"/>
        <v>0</v>
      </c>
      <c r="G1117" s="77">
        <f t="shared" si="674"/>
        <v>0</v>
      </c>
      <c r="H1117" s="77">
        <f t="shared" si="670"/>
        <v>0</v>
      </c>
      <c r="I1117" s="77">
        <f t="shared" si="652"/>
        <v>0</v>
      </c>
      <c r="J1117" s="77">
        <f t="shared" si="655"/>
        <v>0</v>
      </c>
      <c r="K1117" s="77">
        <f t="shared" si="656"/>
        <v>0</v>
      </c>
    </row>
    <row r="1118" spans="1:11" ht="15.75" customHeight="1">
      <c r="A1118" s="204"/>
      <c r="B1118" s="182"/>
      <c r="C1118" s="26" t="s">
        <v>252</v>
      </c>
      <c r="D1118" s="77">
        <f t="shared" si="671"/>
        <v>0</v>
      </c>
      <c r="E1118" s="77">
        <f t="shared" ref="E1118" si="676">E1125+E1132+E1139+E1146</f>
        <v>0</v>
      </c>
      <c r="F1118" s="60" t="s">
        <v>224</v>
      </c>
      <c r="G1118" s="60" t="s">
        <v>224</v>
      </c>
      <c r="H1118" s="77">
        <f t="shared" si="670"/>
        <v>0</v>
      </c>
      <c r="I1118" s="77">
        <f t="shared" si="652"/>
        <v>0</v>
      </c>
      <c r="J1118" s="77" t="s">
        <v>224</v>
      </c>
      <c r="K1118" s="77" t="s">
        <v>224</v>
      </c>
    </row>
    <row r="1119" spans="1:11" ht="24.75" customHeight="1">
      <c r="A1119" s="204"/>
      <c r="B1119" s="183"/>
      <c r="C1119" s="26" t="s">
        <v>253</v>
      </c>
      <c r="D1119" s="77">
        <f t="shared" si="671"/>
        <v>0</v>
      </c>
      <c r="E1119" s="77">
        <f t="shared" ref="E1119" si="677">E1126+E1133+E1140+E1147</f>
        <v>0</v>
      </c>
      <c r="F1119" s="60" t="s">
        <v>224</v>
      </c>
      <c r="G1119" s="60" t="s">
        <v>224</v>
      </c>
      <c r="H1119" s="77">
        <f t="shared" si="670"/>
        <v>0</v>
      </c>
      <c r="I1119" s="77">
        <f t="shared" si="652"/>
        <v>0</v>
      </c>
      <c r="J1119" s="77" t="s">
        <v>224</v>
      </c>
      <c r="K1119" s="77" t="s">
        <v>224</v>
      </c>
    </row>
    <row r="1120" spans="1:11" ht="15.75" customHeight="1">
      <c r="A1120" s="184" t="s">
        <v>166</v>
      </c>
      <c r="B1120" s="181" t="s">
        <v>214</v>
      </c>
      <c r="C1120" s="29" t="s">
        <v>3</v>
      </c>
      <c r="D1120" s="60">
        <f>D1121+D1123+D1125+D1126</f>
        <v>3845</v>
      </c>
      <c r="E1120" s="60">
        <f>E1121+E1123+E1125+E1126</f>
        <v>3845</v>
      </c>
      <c r="F1120" s="60">
        <f t="shared" ref="F1120" si="678">F1121+F1123</f>
        <v>3845</v>
      </c>
      <c r="G1120" s="60">
        <f t="shared" ref="G1120" si="679">G1121+G1123</f>
        <v>3345</v>
      </c>
      <c r="H1120" s="60">
        <f>H1121+H1123+H1125+H1126</f>
        <v>3345</v>
      </c>
      <c r="I1120" s="60">
        <f t="shared" si="652"/>
        <v>86.996098829648901</v>
      </c>
      <c r="J1120" s="60">
        <f t="shared" si="655"/>
        <v>86.996098829648901</v>
      </c>
      <c r="K1120" s="60">
        <f t="shared" si="656"/>
        <v>86.996098829648901</v>
      </c>
    </row>
    <row r="1121" spans="1:11" ht="15.75" customHeight="1">
      <c r="A1121" s="185"/>
      <c r="B1121" s="182"/>
      <c r="C1121" s="26" t="s">
        <v>4</v>
      </c>
      <c r="D1121" s="60">
        <v>3845</v>
      </c>
      <c r="E1121" s="60">
        <v>3845</v>
      </c>
      <c r="F1121" s="60">
        <v>3845</v>
      </c>
      <c r="G1121" s="60">
        <v>3345</v>
      </c>
      <c r="H1121" s="60">
        <v>3345</v>
      </c>
      <c r="I1121" s="60">
        <f t="shared" si="652"/>
        <v>86.996098829648901</v>
      </c>
      <c r="J1121" s="60">
        <f t="shared" si="655"/>
        <v>86.996098829648901</v>
      </c>
      <c r="K1121" s="60">
        <f t="shared" si="656"/>
        <v>86.996098829648901</v>
      </c>
    </row>
    <row r="1122" spans="1:11" ht="30" customHeight="1">
      <c r="A1122" s="185"/>
      <c r="B1122" s="182"/>
      <c r="C1122" s="26" t="s">
        <v>222</v>
      </c>
      <c r="D1122" s="77">
        <v>0</v>
      </c>
      <c r="E1122" s="77">
        <v>0</v>
      </c>
      <c r="F1122" s="77">
        <v>0</v>
      </c>
      <c r="G1122" s="77">
        <v>0</v>
      </c>
      <c r="H1122" s="77">
        <v>0</v>
      </c>
      <c r="I1122" s="77">
        <f t="shared" si="652"/>
        <v>0</v>
      </c>
      <c r="J1122" s="77">
        <f t="shared" si="655"/>
        <v>0</v>
      </c>
      <c r="K1122" s="77">
        <f t="shared" si="656"/>
        <v>0</v>
      </c>
    </row>
    <row r="1123" spans="1:11" ht="33.75" customHeight="1">
      <c r="A1123" s="185"/>
      <c r="B1123" s="182"/>
      <c r="C1123" s="26" t="s">
        <v>251</v>
      </c>
      <c r="D1123" s="60">
        <v>0</v>
      </c>
      <c r="E1123" s="60">
        <v>0</v>
      </c>
      <c r="F1123" s="60">
        <v>0</v>
      </c>
      <c r="G1123" s="60">
        <v>0</v>
      </c>
      <c r="H1123" s="60">
        <v>0</v>
      </c>
      <c r="I1123" s="60">
        <f t="shared" si="652"/>
        <v>0</v>
      </c>
      <c r="J1123" s="60">
        <f t="shared" si="655"/>
        <v>0</v>
      </c>
      <c r="K1123" s="60">
        <f t="shared" si="656"/>
        <v>0</v>
      </c>
    </row>
    <row r="1124" spans="1:11" ht="30.75" customHeight="1">
      <c r="A1124" s="185"/>
      <c r="B1124" s="182"/>
      <c r="C1124" s="26" t="s">
        <v>223</v>
      </c>
      <c r="D1124" s="77">
        <v>0</v>
      </c>
      <c r="E1124" s="77">
        <v>0</v>
      </c>
      <c r="F1124" s="77">
        <v>0</v>
      </c>
      <c r="G1124" s="77">
        <v>0</v>
      </c>
      <c r="H1124" s="77">
        <v>0</v>
      </c>
      <c r="I1124" s="77">
        <f t="shared" si="652"/>
        <v>0</v>
      </c>
      <c r="J1124" s="77">
        <f t="shared" si="655"/>
        <v>0</v>
      </c>
      <c r="K1124" s="77">
        <f t="shared" si="656"/>
        <v>0</v>
      </c>
    </row>
    <row r="1125" spans="1:11" ht="15.75" customHeight="1">
      <c r="A1125" s="185"/>
      <c r="B1125" s="182"/>
      <c r="C1125" s="26" t="s">
        <v>252</v>
      </c>
      <c r="D1125" s="60">
        <v>0</v>
      </c>
      <c r="E1125" s="60">
        <v>0</v>
      </c>
      <c r="F1125" s="60" t="s">
        <v>224</v>
      </c>
      <c r="G1125" s="60" t="s">
        <v>224</v>
      </c>
      <c r="H1125" s="60">
        <v>0</v>
      </c>
      <c r="I1125" s="60">
        <f t="shared" si="652"/>
        <v>0</v>
      </c>
      <c r="J1125" s="60" t="s">
        <v>224</v>
      </c>
      <c r="K1125" s="60" t="s">
        <v>224</v>
      </c>
    </row>
    <row r="1126" spans="1:11" ht="19.5" customHeight="1">
      <c r="A1126" s="186"/>
      <c r="B1126" s="183"/>
      <c r="C1126" s="26" t="s">
        <v>253</v>
      </c>
      <c r="D1126" s="60">
        <v>0</v>
      </c>
      <c r="E1126" s="60">
        <v>0</v>
      </c>
      <c r="F1126" s="60" t="s">
        <v>224</v>
      </c>
      <c r="G1126" s="60" t="s">
        <v>224</v>
      </c>
      <c r="H1126" s="60">
        <v>0</v>
      </c>
      <c r="I1126" s="60">
        <f t="shared" si="652"/>
        <v>0</v>
      </c>
      <c r="J1126" s="60" t="s">
        <v>224</v>
      </c>
      <c r="K1126" s="60" t="s">
        <v>224</v>
      </c>
    </row>
    <row r="1127" spans="1:11" ht="15.75" customHeight="1">
      <c r="A1127" s="184" t="s">
        <v>167</v>
      </c>
      <c r="B1127" s="181" t="s">
        <v>214</v>
      </c>
      <c r="C1127" s="29" t="s">
        <v>3</v>
      </c>
      <c r="D1127" s="60">
        <f>D1128+D1130+D1132+D1133</f>
        <v>0</v>
      </c>
      <c r="E1127" s="60">
        <f>E1128+E1130+E1132+E1133</f>
        <v>0</v>
      </c>
      <c r="F1127" s="60">
        <f t="shared" ref="F1127" si="680">F1128+F1130</f>
        <v>0</v>
      </c>
      <c r="G1127" s="60">
        <f t="shared" ref="G1127" si="681">G1128+G1130</f>
        <v>0</v>
      </c>
      <c r="H1127" s="60">
        <f>H1128+H1130+H1132+H1133</f>
        <v>0</v>
      </c>
      <c r="I1127" s="60">
        <f t="shared" si="652"/>
        <v>0</v>
      </c>
      <c r="J1127" s="60">
        <f t="shared" si="655"/>
        <v>0</v>
      </c>
      <c r="K1127" s="60">
        <f t="shared" si="656"/>
        <v>0</v>
      </c>
    </row>
    <row r="1128" spans="1:11" ht="15.75" customHeight="1">
      <c r="A1128" s="185"/>
      <c r="B1128" s="182"/>
      <c r="C1128" s="26" t="s">
        <v>4</v>
      </c>
      <c r="D1128" s="60">
        <v>0</v>
      </c>
      <c r="E1128" s="60">
        <v>0</v>
      </c>
      <c r="F1128" s="60">
        <v>0</v>
      </c>
      <c r="G1128" s="60">
        <v>0</v>
      </c>
      <c r="H1128" s="60">
        <v>0</v>
      </c>
      <c r="I1128" s="60">
        <f t="shared" si="652"/>
        <v>0</v>
      </c>
      <c r="J1128" s="60">
        <f t="shared" si="655"/>
        <v>0</v>
      </c>
      <c r="K1128" s="60">
        <f t="shared" si="656"/>
        <v>0</v>
      </c>
    </row>
    <row r="1129" spans="1:11" ht="32.25" customHeight="1">
      <c r="A1129" s="185"/>
      <c r="B1129" s="182"/>
      <c r="C1129" s="26" t="s">
        <v>222</v>
      </c>
      <c r="D1129" s="77">
        <v>0</v>
      </c>
      <c r="E1129" s="77">
        <v>0</v>
      </c>
      <c r="F1129" s="77">
        <v>0</v>
      </c>
      <c r="G1129" s="77">
        <v>0</v>
      </c>
      <c r="H1129" s="77">
        <v>0</v>
      </c>
      <c r="I1129" s="77">
        <f t="shared" si="652"/>
        <v>0</v>
      </c>
      <c r="J1129" s="77">
        <f t="shared" si="655"/>
        <v>0</v>
      </c>
      <c r="K1129" s="77">
        <f t="shared" si="656"/>
        <v>0</v>
      </c>
    </row>
    <row r="1130" spans="1:11" ht="30" customHeight="1">
      <c r="A1130" s="185"/>
      <c r="B1130" s="182"/>
      <c r="C1130" s="26" t="s">
        <v>9</v>
      </c>
      <c r="D1130" s="60">
        <v>0</v>
      </c>
      <c r="E1130" s="60">
        <v>0</v>
      </c>
      <c r="F1130" s="60">
        <v>0</v>
      </c>
      <c r="G1130" s="60">
        <v>0</v>
      </c>
      <c r="H1130" s="60">
        <v>0</v>
      </c>
      <c r="I1130" s="60">
        <f t="shared" si="652"/>
        <v>0</v>
      </c>
      <c r="J1130" s="60">
        <f t="shared" si="655"/>
        <v>0</v>
      </c>
      <c r="K1130" s="60">
        <f t="shared" si="656"/>
        <v>0</v>
      </c>
    </row>
    <row r="1131" spans="1:11" ht="33" customHeight="1">
      <c r="A1131" s="185"/>
      <c r="B1131" s="182"/>
      <c r="C1131" s="26" t="s">
        <v>223</v>
      </c>
      <c r="D1131" s="77">
        <v>0</v>
      </c>
      <c r="E1131" s="77">
        <v>0</v>
      </c>
      <c r="F1131" s="77">
        <v>0</v>
      </c>
      <c r="G1131" s="77">
        <v>0</v>
      </c>
      <c r="H1131" s="77">
        <v>0</v>
      </c>
      <c r="I1131" s="77">
        <f t="shared" si="652"/>
        <v>0</v>
      </c>
      <c r="J1131" s="77">
        <f t="shared" si="655"/>
        <v>0</v>
      </c>
      <c r="K1131" s="77">
        <f t="shared" si="656"/>
        <v>0</v>
      </c>
    </row>
    <row r="1132" spans="1:11" ht="15.75" customHeight="1">
      <c r="A1132" s="185"/>
      <c r="B1132" s="182"/>
      <c r="C1132" s="26" t="s">
        <v>252</v>
      </c>
      <c r="D1132" s="60">
        <v>0</v>
      </c>
      <c r="E1132" s="60">
        <v>0</v>
      </c>
      <c r="F1132" s="60" t="s">
        <v>224</v>
      </c>
      <c r="G1132" s="60" t="s">
        <v>224</v>
      </c>
      <c r="H1132" s="60">
        <v>0</v>
      </c>
      <c r="I1132" s="60">
        <f t="shared" si="652"/>
        <v>0</v>
      </c>
      <c r="J1132" s="60" t="s">
        <v>224</v>
      </c>
      <c r="K1132" s="60" t="s">
        <v>224</v>
      </c>
    </row>
    <row r="1133" spans="1:11" ht="18" customHeight="1">
      <c r="A1133" s="186"/>
      <c r="B1133" s="183"/>
      <c r="C1133" s="26" t="s">
        <v>253</v>
      </c>
      <c r="D1133" s="60">
        <v>0</v>
      </c>
      <c r="E1133" s="60">
        <v>0</v>
      </c>
      <c r="F1133" s="60" t="s">
        <v>224</v>
      </c>
      <c r="G1133" s="60" t="s">
        <v>224</v>
      </c>
      <c r="H1133" s="60">
        <v>0</v>
      </c>
      <c r="I1133" s="60">
        <f t="shared" si="652"/>
        <v>0</v>
      </c>
      <c r="J1133" s="60" t="s">
        <v>224</v>
      </c>
      <c r="K1133" s="60" t="s">
        <v>224</v>
      </c>
    </row>
    <row r="1134" spans="1:11" ht="15.75" customHeight="1">
      <c r="A1134" s="184" t="s">
        <v>168</v>
      </c>
      <c r="B1134" s="181" t="s">
        <v>214</v>
      </c>
      <c r="C1134" s="29" t="s">
        <v>3</v>
      </c>
      <c r="D1134" s="60">
        <f>D1135+D1137+D1139+D1140</f>
        <v>90</v>
      </c>
      <c r="E1134" s="60">
        <f>E1135+E1137+E1139+E1140</f>
        <v>90</v>
      </c>
      <c r="F1134" s="60">
        <f t="shared" ref="F1134" si="682">F1135+F1137</f>
        <v>45</v>
      </c>
      <c r="G1134" s="60">
        <f t="shared" ref="G1134" si="683">G1135+G1137</f>
        <v>27.4</v>
      </c>
      <c r="H1134" s="60">
        <f>H1135+H1137+H1139+H1140</f>
        <v>27.4</v>
      </c>
      <c r="I1134" s="60">
        <f t="shared" si="652"/>
        <v>30.444444444444439</v>
      </c>
      <c r="J1134" s="60">
        <f t="shared" si="655"/>
        <v>30.444444444444439</v>
      </c>
      <c r="K1134" s="60">
        <f t="shared" si="656"/>
        <v>60.888888888888879</v>
      </c>
    </row>
    <row r="1135" spans="1:11" ht="15.75" customHeight="1">
      <c r="A1135" s="185"/>
      <c r="B1135" s="182"/>
      <c r="C1135" s="26" t="s">
        <v>4</v>
      </c>
      <c r="D1135" s="60">
        <v>90</v>
      </c>
      <c r="E1135" s="60">
        <v>90</v>
      </c>
      <c r="F1135" s="60">
        <v>45</v>
      </c>
      <c r="G1135" s="60">
        <v>27.4</v>
      </c>
      <c r="H1135" s="60">
        <v>27.4</v>
      </c>
      <c r="I1135" s="60">
        <f t="shared" si="652"/>
        <v>30.444444444444439</v>
      </c>
      <c r="J1135" s="60">
        <f t="shared" si="655"/>
        <v>30.444444444444439</v>
      </c>
      <c r="K1135" s="60">
        <f t="shared" si="656"/>
        <v>60.888888888888879</v>
      </c>
    </row>
    <row r="1136" spans="1:11" ht="30" customHeight="1">
      <c r="A1136" s="185"/>
      <c r="B1136" s="182"/>
      <c r="C1136" s="26" t="s">
        <v>222</v>
      </c>
      <c r="D1136" s="77">
        <v>0</v>
      </c>
      <c r="E1136" s="77">
        <v>0</v>
      </c>
      <c r="F1136" s="77">
        <v>0</v>
      </c>
      <c r="G1136" s="77">
        <v>0</v>
      </c>
      <c r="H1136" s="77">
        <v>0</v>
      </c>
      <c r="I1136" s="77">
        <f t="shared" si="652"/>
        <v>0</v>
      </c>
      <c r="J1136" s="77">
        <f t="shared" si="655"/>
        <v>0</v>
      </c>
      <c r="K1136" s="77">
        <f t="shared" si="656"/>
        <v>0</v>
      </c>
    </row>
    <row r="1137" spans="1:11" ht="33.75" customHeight="1">
      <c r="A1137" s="185"/>
      <c r="B1137" s="182"/>
      <c r="C1137" s="26" t="s">
        <v>251</v>
      </c>
      <c r="D1137" s="60">
        <v>0</v>
      </c>
      <c r="E1137" s="60">
        <v>0</v>
      </c>
      <c r="F1137" s="60">
        <v>0</v>
      </c>
      <c r="G1137" s="60">
        <v>0</v>
      </c>
      <c r="H1137" s="60">
        <v>0</v>
      </c>
      <c r="I1137" s="60">
        <f t="shared" si="652"/>
        <v>0</v>
      </c>
      <c r="J1137" s="60">
        <f t="shared" si="655"/>
        <v>0</v>
      </c>
      <c r="K1137" s="60">
        <f t="shared" si="656"/>
        <v>0</v>
      </c>
    </row>
    <row r="1138" spans="1:11" ht="30.75" customHeight="1">
      <c r="A1138" s="185"/>
      <c r="B1138" s="182"/>
      <c r="C1138" s="26" t="s">
        <v>223</v>
      </c>
      <c r="D1138" s="77">
        <v>0</v>
      </c>
      <c r="E1138" s="77">
        <v>0</v>
      </c>
      <c r="F1138" s="77">
        <v>0</v>
      </c>
      <c r="G1138" s="77">
        <v>0</v>
      </c>
      <c r="H1138" s="77">
        <v>0</v>
      </c>
      <c r="I1138" s="77">
        <f t="shared" si="652"/>
        <v>0</v>
      </c>
      <c r="J1138" s="77">
        <f t="shared" si="655"/>
        <v>0</v>
      </c>
      <c r="K1138" s="77">
        <f t="shared" si="656"/>
        <v>0</v>
      </c>
    </row>
    <row r="1139" spans="1:11" ht="15.75" customHeight="1">
      <c r="A1139" s="185"/>
      <c r="B1139" s="182"/>
      <c r="C1139" s="26" t="s">
        <v>252</v>
      </c>
      <c r="D1139" s="60">
        <v>0</v>
      </c>
      <c r="E1139" s="60">
        <v>0</v>
      </c>
      <c r="F1139" s="60" t="s">
        <v>224</v>
      </c>
      <c r="G1139" s="60" t="s">
        <v>224</v>
      </c>
      <c r="H1139" s="60">
        <v>0</v>
      </c>
      <c r="I1139" s="60">
        <f t="shared" si="652"/>
        <v>0</v>
      </c>
      <c r="J1139" s="60" t="s">
        <v>224</v>
      </c>
      <c r="K1139" s="60" t="s">
        <v>224</v>
      </c>
    </row>
    <row r="1140" spans="1:11" ht="21" customHeight="1">
      <c r="A1140" s="186"/>
      <c r="B1140" s="183"/>
      <c r="C1140" s="26" t="s">
        <v>253</v>
      </c>
      <c r="D1140" s="60">
        <v>0</v>
      </c>
      <c r="E1140" s="60">
        <v>0</v>
      </c>
      <c r="F1140" s="60" t="s">
        <v>224</v>
      </c>
      <c r="G1140" s="60" t="s">
        <v>224</v>
      </c>
      <c r="H1140" s="60">
        <v>0</v>
      </c>
      <c r="I1140" s="60">
        <f t="shared" si="652"/>
        <v>0</v>
      </c>
      <c r="J1140" s="60" t="s">
        <v>224</v>
      </c>
      <c r="K1140" s="60" t="s">
        <v>224</v>
      </c>
    </row>
    <row r="1141" spans="1:11" ht="15.75" customHeight="1">
      <c r="A1141" s="184" t="s">
        <v>169</v>
      </c>
      <c r="B1141" s="181" t="s">
        <v>214</v>
      </c>
      <c r="C1141" s="29" t="s">
        <v>3</v>
      </c>
      <c r="D1141" s="60">
        <f>D1142+D1144+D1146+D1147</f>
        <v>240</v>
      </c>
      <c r="E1141" s="60">
        <f>E1142+E1144+E1146+E1147</f>
        <v>240</v>
      </c>
      <c r="F1141" s="60">
        <f t="shared" ref="F1141" si="684">F1142+F1144</f>
        <v>120</v>
      </c>
      <c r="G1141" s="60">
        <f t="shared" ref="G1141" si="685">G1142+G1144</f>
        <v>0</v>
      </c>
      <c r="H1141" s="60">
        <f>H1142+H1144+H1146+H1147</f>
        <v>0</v>
      </c>
      <c r="I1141" s="60">
        <f t="shared" si="652"/>
        <v>0</v>
      </c>
      <c r="J1141" s="60">
        <f t="shared" si="655"/>
        <v>0</v>
      </c>
      <c r="K1141" s="60">
        <f t="shared" si="656"/>
        <v>0</v>
      </c>
    </row>
    <row r="1142" spans="1:11" ht="15.75" customHeight="1">
      <c r="A1142" s="185"/>
      <c r="B1142" s="182"/>
      <c r="C1142" s="26" t="s">
        <v>4</v>
      </c>
      <c r="D1142" s="60">
        <v>240</v>
      </c>
      <c r="E1142" s="60">
        <v>240</v>
      </c>
      <c r="F1142" s="60">
        <v>120</v>
      </c>
      <c r="G1142" s="60">
        <v>0</v>
      </c>
      <c r="H1142" s="60">
        <v>0</v>
      </c>
      <c r="I1142" s="60">
        <f t="shared" si="652"/>
        <v>0</v>
      </c>
      <c r="J1142" s="60">
        <f t="shared" si="655"/>
        <v>0</v>
      </c>
      <c r="K1142" s="60">
        <f t="shared" si="656"/>
        <v>0</v>
      </c>
    </row>
    <row r="1143" spans="1:11" ht="30" customHeight="1">
      <c r="A1143" s="185"/>
      <c r="B1143" s="182"/>
      <c r="C1143" s="26" t="s">
        <v>222</v>
      </c>
      <c r="D1143" s="77">
        <v>0</v>
      </c>
      <c r="E1143" s="77">
        <v>0</v>
      </c>
      <c r="F1143" s="77">
        <v>0</v>
      </c>
      <c r="G1143" s="77">
        <v>0</v>
      </c>
      <c r="H1143" s="77">
        <v>0</v>
      </c>
      <c r="I1143" s="77">
        <f t="shared" si="652"/>
        <v>0</v>
      </c>
      <c r="J1143" s="77">
        <f t="shared" si="655"/>
        <v>0</v>
      </c>
      <c r="K1143" s="77">
        <f t="shared" si="656"/>
        <v>0</v>
      </c>
    </row>
    <row r="1144" spans="1:11" ht="32.25" customHeight="1">
      <c r="A1144" s="185"/>
      <c r="B1144" s="182"/>
      <c r="C1144" s="26" t="s">
        <v>251</v>
      </c>
      <c r="D1144" s="60">
        <v>0</v>
      </c>
      <c r="E1144" s="60">
        <v>0</v>
      </c>
      <c r="F1144" s="60">
        <v>0</v>
      </c>
      <c r="G1144" s="60">
        <v>0</v>
      </c>
      <c r="H1144" s="60">
        <v>0</v>
      </c>
      <c r="I1144" s="60">
        <f t="shared" si="652"/>
        <v>0</v>
      </c>
      <c r="J1144" s="60">
        <f t="shared" si="655"/>
        <v>0</v>
      </c>
      <c r="K1144" s="60">
        <f t="shared" si="656"/>
        <v>0</v>
      </c>
    </row>
    <row r="1145" spans="1:11" ht="31.5" customHeight="1">
      <c r="A1145" s="185"/>
      <c r="B1145" s="182"/>
      <c r="C1145" s="26" t="s">
        <v>223</v>
      </c>
      <c r="D1145" s="77">
        <v>0</v>
      </c>
      <c r="E1145" s="77">
        <v>0</v>
      </c>
      <c r="F1145" s="77">
        <v>0</v>
      </c>
      <c r="G1145" s="77">
        <v>0</v>
      </c>
      <c r="H1145" s="77">
        <v>0</v>
      </c>
      <c r="I1145" s="77">
        <f t="shared" si="652"/>
        <v>0</v>
      </c>
      <c r="J1145" s="77">
        <f t="shared" si="655"/>
        <v>0</v>
      </c>
      <c r="K1145" s="77">
        <f t="shared" si="656"/>
        <v>0</v>
      </c>
    </row>
    <row r="1146" spans="1:11" ht="15.75" customHeight="1">
      <c r="A1146" s="185"/>
      <c r="B1146" s="182"/>
      <c r="C1146" s="26" t="s">
        <v>252</v>
      </c>
      <c r="D1146" s="60">
        <v>0</v>
      </c>
      <c r="E1146" s="60">
        <v>0</v>
      </c>
      <c r="F1146" s="60" t="s">
        <v>224</v>
      </c>
      <c r="G1146" s="60" t="s">
        <v>224</v>
      </c>
      <c r="H1146" s="60">
        <v>0</v>
      </c>
      <c r="I1146" s="60">
        <f t="shared" si="652"/>
        <v>0</v>
      </c>
      <c r="J1146" s="60" t="s">
        <v>224</v>
      </c>
      <c r="K1146" s="60" t="s">
        <v>224</v>
      </c>
    </row>
    <row r="1147" spans="1:11" ht="39" customHeight="1">
      <c r="A1147" s="186"/>
      <c r="B1147" s="183"/>
      <c r="C1147" s="26" t="s">
        <v>253</v>
      </c>
      <c r="D1147" s="60">
        <v>0</v>
      </c>
      <c r="E1147" s="60">
        <v>0</v>
      </c>
      <c r="F1147" s="60" t="s">
        <v>224</v>
      </c>
      <c r="G1147" s="60" t="s">
        <v>224</v>
      </c>
      <c r="H1147" s="60">
        <v>0</v>
      </c>
      <c r="I1147" s="60">
        <f t="shared" si="652"/>
        <v>0</v>
      </c>
      <c r="J1147" s="60" t="s">
        <v>224</v>
      </c>
      <c r="K1147" s="60" t="s">
        <v>224</v>
      </c>
    </row>
    <row r="1148" spans="1:11" ht="20.25" customHeight="1">
      <c r="A1148" s="185" t="s">
        <v>257</v>
      </c>
      <c r="B1148" s="181" t="s">
        <v>214</v>
      </c>
      <c r="C1148" s="30" t="s">
        <v>3</v>
      </c>
      <c r="D1148" s="60">
        <f>D1149+D1151+D1153+D1154</f>
        <v>152558.1</v>
      </c>
      <c r="E1148" s="60">
        <f>E1149+E1151+E1153+E1154</f>
        <v>151280.70000000001</v>
      </c>
      <c r="F1148" s="60">
        <f t="shared" ref="F1148" si="686">F1149+F1151</f>
        <v>148766.5</v>
      </c>
      <c r="G1148" s="60">
        <f t="shared" ref="G1148" si="687">G1149+G1151</f>
        <v>110531</v>
      </c>
      <c r="H1148" s="60">
        <f>H1149+H1151+H1153+H1154</f>
        <v>110531</v>
      </c>
      <c r="I1148" s="60">
        <f t="shared" si="652"/>
        <v>72.451741336579317</v>
      </c>
      <c r="J1148" s="60">
        <f t="shared" si="655"/>
        <v>73.063517024974104</v>
      </c>
      <c r="K1148" s="60">
        <f t="shared" si="656"/>
        <v>74.298313128291653</v>
      </c>
    </row>
    <row r="1149" spans="1:11" ht="16.5" customHeight="1">
      <c r="A1149" s="185"/>
      <c r="B1149" s="182"/>
      <c r="C1149" s="26" t="s">
        <v>4</v>
      </c>
      <c r="D1149" s="77">
        <f>D1156+D1163</f>
        <v>152558.1</v>
      </c>
      <c r="E1149" s="77">
        <f>E1156+E1163</f>
        <v>151280.70000000001</v>
      </c>
      <c r="F1149" s="77">
        <f t="shared" ref="F1149:G1152" si="688">F1156+F1163</f>
        <v>148766.5</v>
      </c>
      <c r="G1149" s="77">
        <f t="shared" ref="G1149" si="689">G1156+G1163</f>
        <v>110531</v>
      </c>
      <c r="H1149" s="77">
        <f t="shared" ref="H1149:H1154" si="690">H1156+H1163</f>
        <v>110531</v>
      </c>
      <c r="I1149" s="77">
        <f t="shared" si="652"/>
        <v>72.451741336579317</v>
      </c>
      <c r="J1149" s="77">
        <f t="shared" si="655"/>
        <v>73.063517024974104</v>
      </c>
      <c r="K1149" s="77">
        <f t="shared" si="656"/>
        <v>74.298313128291653</v>
      </c>
    </row>
    <row r="1150" spans="1:11" ht="30" customHeight="1">
      <c r="A1150" s="185"/>
      <c r="B1150" s="182"/>
      <c r="C1150" s="26" t="s">
        <v>222</v>
      </c>
      <c r="D1150" s="77">
        <f t="shared" ref="D1150:D1154" si="691">D1157+D1164</f>
        <v>0</v>
      </c>
      <c r="E1150" s="77">
        <f t="shared" ref="E1150:E1154" si="692">E1157+E1164</f>
        <v>0</v>
      </c>
      <c r="F1150" s="77">
        <f t="shared" si="688"/>
        <v>0</v>
      </c>
      <c r="G1150" s="77">
        <f t="shared" si="688"/>
        <v>0</v>
      </c>
      <c r="H1150" s="77">
        <f t="shared" si="690"/>
        <v>0</v>
      </c>
      <c r="I1150" s="77">
        <f t="shared" si="652"/>
        <v>0</v>
      </c>
      <c r="J1150" s="77">
        <f t="shared" si="655"/>
        <v>0</v>
      </c>
      <c r="K1150" s="77">
        <f t="shared" si="656"/>
        <v>0</v>
      </c>
    </row>
    <row r="1151" spans="1:11" ht="32.25" customHeight="1">
      <c r="A1151" s="185"/>
      <c r="B1151" s="182"/>
      <c r="C1151" s="26" t="s">
        <v>251</v>
      </c>
      <c r="D1151" s="77">
        <f t="shared" si="691"/>
        <v>0</v>
      </c>
      <c r="E1151" s="77">
        <f t="shared" si="692"/>
        <v>0</v>
      </c>
      <c r="F1151" s="77">
        <f t="shared" si="688"/>
        <v>0</v>
      </c>
      <c r="G1151" s="77">
        <f t="shared" ref="G1151:G1152" si="693">G1158+G1165</f>
        <v>0</v>
      </c>
      <c r="H1151" s="77">
        <f t="shared" si="690"/>
        <v>0</v>
      </c>
      <c r="I1151" s="77">
        <f t="shared" si="652"/>
        <v>0</v>
      </c>
      <c r="J1151" s="77">
        <f t="shared" si="655"/>
        <v>0</v>
      </c>
      <c r="K1151" s="77">
        <f t="shared" si="656"/>
        <v>0</v>
      </c>
    </row>
    <row r="1152" spans="1:11" ht="29.25" customHeight="1" thickBot="1">
      <c r="A1152" s="185"/>
      <c r="B1152" s="182"/>
      <c r="C1152" s="26" t="s">
        <v>223</v>
      </c>
      <c r="D1152" s="77">
        <f t="shared" si="691"/>
        <v>0</v>
      </c>
      <c r="E1152" s="77">
        <f t="shared" si="692"/>
        <v>0</v>
      </c>
      <c r="F1152" s="77">
        <f t="shared" si="688"/>
        <v>0</v>
      </c>
      <c r="G1152" s="77">
        <f t="shared" si="693"/>
        <v>0</v>
      </c>
      <c r="H1152" s="77">
        <f t="shared" si="690"/>
        <v>0</v>
      </c>
      <c r="I1152" s="77">
        <f t="shared" si="652"/>
        <v>0</v>
      </c>
      <c r="J1152" s="77">
        <f t="shared" si="655"/>
        <v>0</v>
      </c>
      <c r="K1152" s="77">
        <f t="shared" si="656"/>
        <v>0</v>
      </c>
    </row>
    <row r="1153" spans="1:11" ht="15.75" customHeight="1">
      <c r="A1153" s="264"/>
      <c r="B1153" s="182"/>
      <c r="C1153" s="26" t="s">
        <v>252</v>
      </c>
      <c r="D1153" s="77">
        <f t="shared" si="691"/>
        <v>0</v>
      </c>
      <c r="E1153" s="77">
        <f t="shared" si="692"/>
        <v>0</v>
      </c>
      <c r="F1153" s="60" t="s">
        <v>224</v>
      </c>
      <c r="G1153" s="60" t="s">
        <v>224</v>
      </c>
      <c r="H1153" s="77">
        <f t="shared" si="690"/>
        <v>0</v>
      </c>
      <c r="I1153" s="77">
        <f t="shared" si="652"/>
        <v>0</v>
      </c>
      <c r="J1153" s="77" t="s">
        <v>224</v>
      </c>
      <c r="K1153" s="77" t="s">
        <v>224</v>
      </c>
    </row>
    <row r="1154" spans="1:11" ht="17.25" customHeight="1">
      <c r="A1154" s="185"/>
      <c r="B1154" s="183"/>
      <c r="C1154" s="26" t="s">
        <v>253</v>
      </c>
      <c r="D1154" s="77">
        <f t="shared" si="691"/>
        <v>0</v>
      </c>
      <c r="E1154" s="77">
        <f t="shared" si="692"/>
        <v>0</v>
      </c>
      <c r="F1154" s="60" t="s">
        <v>224</v>
      </c>
      <c r="G1154" s="60" t="s">
        <v>224</v>
      </c>
      <c r="H1154" s="77">
        <f t="shared" si="690"/>
        <v>0</v>
      </c>
      <c r="I1154" s="77">
        <f t="shared" ref="I1154:I1217" si="694">IF(H1154=0,0,H1154/D1154*100)</f>
        <v>0</v>
      </c>
      <c r="J1154" s="77" t="s">
        <v>224</v>
      </c>
      <c r="K1154" s="77" t="s">
        <v>224</v>
      </c>
    </row>
    <row r="1155" spans="1:11" ht="15.75" customHeight="1">
      <c r="A1155" s="184" t="s">
        <v>170</v>
      </c>
      <c r="B1155" s="181" t="s">
        <v>214</v>
      </c>
      <c r="C1155" s="29" t="s">
        <v>3</v>
      </c>
      <c r="D1155" s="60">
        <f>D1156+D1158+D1160+D1161</f>
        <v>128207.8</v>
      </c>
      <c r="E1155" s="60">
        <f>E1156+E1158+E1160+E1161</f>
        <v>126930.5</v>
      </c>
      <c r="F1155" s="60">
        <f t="shared" ref="F1155" si="695">F1156+F1158</f>
        <v>125645</v>
      </c>
      <c r="G1155" s="60">
        <f t="shared" ref="G1155" si="696">G1156+G1158</f>
        <v>92515.1</v>
      </c>
      <c r="H1155" s="60">
        <f>H1156+H1158+H1160+H1161</f>
        <v>92515.1</v>
      </c>
      <c r="I1155" s="60">
        <f t="shared" si="694"/>
        <v>72.160274179886102</v>
      </c>
      <c r="J1155" s="60">
        <f t="shared" ref="J1155:J1215" si="697">IF(G1155=0,0,G1155/E1155*100)</f>
        <v>72.886422097131899</v>
      </c>
      <c r="K1155" s="60">
        <f t="shared" ref="K1155:K1215" si="698">IF(G1155=0,0,G1155/F1155*100)</f>
        <v>73.632138167057974</v>
      </c>
    </row>
    <row r="1156" spans="1:11" ht="15.75" customHeight="1">
      <c r="A1156" s="185"/>
      <c r="B1156" s="182"/>
      <c r="C1156" s="26" t="s">
        <v>4</v>
      </c>
      <c r="D1156" s="60">
        <v>128207.8</v>
      </c>
      <c r="E1156" s="60">
        <v>126930.5</v>
      </c>
      <c r="F1156" s="60">
        <v>125645</v>
      </c>
      <c r="G1156" s="60">
        <v>92515.1</v>
      </c>
      <c r="H1156" s="60">
        <v>92515.1</v>
      </c>
      <c r="I1156" s="60">
        <f t="shared" si="694"/>
        <v>72.160274179886102</v>
      </c>
      <c r="J1156" s="60">
        <f t="shared" si="697"/>
        <v>72.886422097131899</v>
      </c>
      <c r="K1156" s="60">
        <f t="shared" si="698"/>
        <v>73.632138167057974</v>
      </c>
    </row>
    <row r="1157" spans="1:11" ht="32.25" customHeight="1">
      <c r="A1157" s="185"/>
      <c r="B1157" s="182"/>
      <c r="C1157" s="26" t="s">
        <v>222</v>
      </c>
      <c r="D1157" s="77">
        <v>0</v>
      </c>
      <c r="E1157" s="77">
        <v>0</v>
      </c>
      <c r="F1157" s="77">
        <v>0</v>
      </c>
      <c r="G1157" s="77">
        <v>0</v>
      </c>
      <c r="H1157" s="77">
        <v>0</v>
      </c>
      <c r="I1157" s="77">
        <f t="shared" si="694"/>
        <v>0</v>
      </c>
      <c r="J1157" s="77">
        <f t="shared" si="697"/>
        <v>0</v>
      </c>
      <c r="K1157" s="77">
        <f t="shared" si="698"/>
        <v>0</v>
      </c>
    </row>
    <row r="1158" spans="1:11" ht="30" customHeight="1">
      <c r="A1158" s="185"/>
      <c r="B1158" s="182"/>
      <c r="C1158" s="26" t="s">
        <v>251</v>
      </c>
      <c r="D1158" s="60">
        <v>0</v>
      </c>
      <c r="E1158" s="60">
        <v>0</v>
      </c>
      <c r="F1158" s="60">
        <v>0</v>
      </c>
      <c r="G1158" s="60">
        <v>0</v>
      </c>
      <c r="H1158" s="60">
        <v>0</v>
      </c>
      <c r="I1158" s="60">
        <f t="shared" si="694"/>
        <v>0</v>
      </c>
      <c r="J1158" s="60">
        <f t="shared" si="697"/>
        <v>0</v>
      </c>
      <c r="K1158" s="60">
        <f t="shared" si="698"/>
        <v>0</v>
      </c>
    </row>
    <row r="1159" spans="1:11" ht="30" customHeight="1">
      <c r="A1159" s="185"/>
      <c r="B1159" s="182"/>
      <c r="C1159" s="26" t="s">
        <v>223</v>
      </c>
      <c r="D1159" s="77">
        <v>0</v>
      </c>
      <c r="E1159" s="77">
        <v>0</v>
      </c>
      <c r="F1159" s="77">
        <v>0</v>
      </c>
      <c r="G1159" s="77">
        <v>0</v>
      </c>
      <c r="H1159" s="77">
        <v>0</v>
      </c>
      <c r="I1159" s="77">
        <f t="shared" si="694"/>
        <v>0</v>
      </c>
      <c r="J1159" s="77">
        <f t="shared" si="697"/>
        <v>0</v>
      </c>
      <c r="K1159" s="77">
        <f t="shared" si="698"/>
        <v>0</v>
      </c>
    </row>
    <row r="1160" spans="1:11" ht="15.75" customHeight="1">
      <c r="A1160" s="185"/>
      <c r="B1160" s="182"/>
      <c r="C1160" s="26" t="s">
        <v>252</v>
      </c>
      <c r="D1160" s="60">
        <v>0</v>
      </c>
      <c r="E1160" s="60">
        <v>0</v>
      </c>
      <c r="F1160" s="60" t="s">
        <v>224</v>
      </c>
      <c r="G1160" s="60" t="s">
        <v>224</v>
      </c>
      <c r="H1160" s="60">
        <v>0</v>
      </c>
      <c r="I1160" s="60">
        <f t="shared" si="694"/>
        <v>0</v>
      </c>
      <c r="J1160" s="60" t="s">
        <v>224</v>
      </c>
      <c r="K1160" s="60" t="s">
        <v>224</v>
      </c>
    </row>
    <row r="1161" spans="1:11" ht="21.75" customHeight="1">
      <c r="A1161" s="186"/>
      <c r="B1161" s="183"/>
      <c r="C1161" s="26" t="s">
        <v>253</v>
      </c>
      <c r="D1161" s="60">
        <v>0</v>
      </c>
      <c r="E1161" s="60">
        <v>0</v>
      </c>
      <c r="F1161" s="60" t="s">
        <v>224</v>
      </c>
      <c r="G1161" s="60" t="s">
        <v>224</v>
      </c>
      <c r="H1161" s="60">
        <v>0</v>
      </c>
      <c r="I1161" s="60">
        <f t="shared" si="694"/>
        <v>0</v>
      </c>
      <c r="J1161" s="60" t="s">
        <v>224</v>
      </c>
      <c r="K1161" s="60" t="s">
        <v>224</v>
      </c>
    </row>
    <row r="1162" spans="1:11" ht="15.75" customHeight="1">
      <c r="A1162" s="184" t="s">
        <v>171</v>
      </c>
      <c r="B1162" s="181" t="s">
        <v>214</v>
      </c>
      <c r="C1162" s="29" t="s">
        <v>3</v>
      </c>
      <c r="D1162" s="60">
        <f>D1163+D1165+D1167+D1168</f>
        <v>24350.3</v>
      </c>
      <c r="E1162" s="60">
        <f>E1163+E1165+E1167+E1168</f>
        <v>24350.2</v>
      </c>
      <c r="F1162" s="60">
        <f t="shared" ref="F1162" si="699">F1163+F1165</f>
        <v>23121.5</v>
      </c>
      <c r="G1162" s="60">
        <f t="shared" ref="G1162" si="700">G1163+G1165</f>
        <v>18015.900000000001</v>
      </c>
      <c r="H1162" s="60">
        <f>H1163+H1165+H1167+H1168</f>
        <v>18015.900000000001</v>
      </c>
      <c r="I1162" s="60">
        <f t="shared" si="694"/>
        <v>73.986357457608335</v>
      </c>
      <c r="J1162" s="60">
        <f t="shared" si="697"/>
        <v>73.98666130052321</v>
      </c>
      <c r="K1162" s="60">
        <f t="shared" si="698"/>
        <v>77.918387647860214</v>
      </c>
    </row>
    <row r="1163" spans="1:11" ht="15.75" customHeight="1">
      <c r="A1163" s="185"/>
      <c r="B1163" s="182"/>
      <c r="C1163" s="26" t="s">
        <v>4</v>
      </c>
      <c r="D1163" s="60">
        <v>24350.3</v>
      </c>
      <c r="E1163" s="60">
        <v>24350.2</v>
      </c>
      <c r="F1163" s="60">
        <v>23121.5</v>
      </c>
      <c r="G1163" s="60">
        <v>18015.900000000001</v>
      </c>
      <c r="H1163" s="60">
        <v>18015.900000000001</v>
      </c>
      <c r="I1163" s="60">
        <f t="shared" si="694"/>
        <v>73.986357457608335</v>
      </c>
      <c r="J1163" s="60">
        <f t="shared" si="697"/>
        <v>73.98666130052321</v>
      </c>
      <c r="K1163" s="60">
        <f t="shared" si="698"/>
        <v>77.918387647860214</v>
      </c>
    </row>
    <row r="1164" spans="1:11" ht="31.5" customHeight="1">
      <c r="A1164" s="185"/>
      <c r="B1164" s="182"/>
      <c r="C1164" s="26" t="s">
        <v>222</v>
      </c>
      <c r="D1164" s="77">
        <v>0</v>
      </c>
      <c r="E1164" s="77">
        <v>0</v>
      </c>
      <c r="F1164" s="77">
        <v>0</v>
      </c>
      <c r="G1164" s="77">
        <v>0</v>
      </c>
      <c r="H1164" s="77">
        <v>0</v>
      </c>
      <c r="I1164" s="77">
        <f t="shared" si="694"/>
        <v>0</v>
      </c>
      <c r="J1164" s="77">
        <f t="shared" si="697"/>
        <v>0</v>
      </c>
      <c r="K1164" s="77">
        <f t="shared" si="698"/>
        <v>0</v>
      </c>
    </row>
    <row r="1165" spans="1:11" ht="30.75" customHeight="1">
      <c r="A1165" s="185"/>
      <c r="B1165" s="182"/>
      <c r="C1165" s="26" t="s">
        <v>251</v>
      </c>
      <c r="D1165" s="60">
        <v>0</v>
      </c>
      <c r="E1165" s="60">
        <v>0</v>
      </c>
      <c r="F1165" s="60">
        <v>0</v>
      </c>
      <c r="G1165" s="60">
        <v>0</v>
      </c>
      <c r="H1165" s="60">
        <v>0</v>
      </c>
      <c r="I1165" s="60">
        <f t="shared" si="694"/>
        <v>0</v>
      </c>
      <c r="J1165" s="60">
        <f t="shared" si="697"/>
        <v>0</v>
      </c>
      <c r="K1165" s="60">
        <f t="shared" si="698"/>
        <v>0</v>
      </c>
    </row>
    <row r="1166" spans="1:11" ht="30" customHeight="1">
      <c r="A1166" s="185"/>
      <c r="B1166" s="182"/>
      <c r="C1166" s="26" t="s">
        <v>223</v>
      </c>
      <c r="D1166" s="77">
        <v>0</v>
      </c>
      <c r="E1166" s="77">
        <v>0</v>
      </c>
      <c r="F1166" s="77">
        <v>0</v>
      </c>
      <c r="G1166" s="77">
        <v>0</v>
      </c>
      <c r="H1166" s="77">
        <v>0</v>
      </c>
      <c r="I1166" s="77">
        <f t="shared" si="694"/>
        <v>0</v>
      </c>
      <c r="J1166" s="77">
        <f t="shared" si="697"/>
        <v>0</v>
      </c>
      <c r="K1166" s="77">
        <f t="shared" si="698"/>
        <v>0</v>
      </c>
    </row>
    <row r="1167" spans="1:11" ht="15.75" customHeight="1">
      <c r="A1167" s="185"/>
      <c r="B1167" s="182"/>
      <c r="C1167" s="26" t="s">
        <v>252</v>
      </c>
      <c r="D1167" s="60">
        <v>0</v>
      </c>
      <c r="E1167" s="60">
        <v>0</v>
      </c>
      <c r="F1167" s="60" t="s">
        <v>224</v>
      </c>
      <c r="G1167" s="60" t="s">
        <v>224</v>
      </c>
      <c r="H1167" s="60">
        <v>0</v>
      </c>
      <c r="I1167" s="60">
        <f t="shared" si="694"/>
        <v>0</v>
      </c>
      <c r="J1167" s="60" t="s">
        <v>224</v>
      </c>
      <c r="K1167" s="60" t="s">
        <v>224</v>
      </c>
    </row>
    <row r="1168" spans="1:11" ht="42" customHeight="1">
      <c r="A1168" s="186"/>
      <c r="B1168" s="183"/>
      <c r="C1168" s="26" t="s">
        <v>253</v>
      </c>
      <c r="D1168" s="60">
        <v>0</v>
      </c>
      <c r="E1168" s="60">
        <v>0</v>
      </c>
      <c r="F1168" s="60" t="s">
        <v>224</v>
      </c>
      <c r="G1168" s="60" t="s">
        <v>224</v>
      </c>
      <c r="H1168" s="60">
        <v>0</v>
      </c>
      <c r="I1168" s="60">
        <f t="shared" si="694"/>
        <v>0</v>
      </c>
      <c r="J1168" s="60" t="s">
        <v>224</v>
      </c>
      <c r="K1168" s="60" t="s">
        <v>224</v>
      </c>
    </row>
    <row r="1169" spans="1:11" ht="17.25" customHeight="1">
      <c r="A1169" s="185" t="s">
        <v>15</v>
      </c>
      <c r="B1169" s="181" t="s">
        <v>214</v>
      </c>
      <c r="C1169" s="30" t="s">
        <v>3</v>
      </c>
      <c r="D1169" s="60">
        <f>D1170+D1172+D1174+D1175</f>
        <v>101032.40000000001</v>
      </c>
      <c r="E1169" s="60">
        <f>E1170+E1172+E1174+E1175</f>
        <v>101032.40000000001</v>
      </c>
      <c r="F1169" s="60">
        <f t="shared" ref="F1169" si="701">F1170+F1172</f>
        <v>99676.7</v>
      </c>
      <c r="G1169" s="60">
        <f t="shared" ref="G1169" si="702">G1170+G1172</f>
        <v>70107.899999999994</v>
      </c>
      <c r="H1169" s="60">
        <f>H1170+H1172+H1174+H1175</f>
        <v>70107.899999999994</v>
      </c>
      <c r="I1169" s="60">
        <f t="shared" si="694"/>
        <v>69.391502131989341</v>
      </c>
      <c r="J1169" s="60">
        <f t="shared" si="697"/>
        <v>69.391502131989341</v>
      </c>
      <c r="K1169" s="60">
        <f t="shared" si="698"/>
        <v>70.335294005519842</v>
      </c>
    </row>
    <row r="1170" spans="1:11" ht="15.75" customHeight="1">
      <c r="A1170" s="185"/>
      <c r="B1170" s="182"/>
      <c r="C1170" s="26" t="s">
        <v>4</v>
      </c>
      <c r="D1170" s="77">
        <f>D1177+D1184</f>
        <v>101032.40000000001</v>
      </c>
      <c r="E1170" s="77">
        <f>E1177+E1184</f>
        <v>101032.40000000001</v>
      </c>
      <c r="F1170" s="77">
        <f t="shared" ref="F1170:G1173" si="703">F1177+F1184</f>
        <v>99676.7</v>
      </c>
      <c r="G1170" s="77">
        <f>G1177+G1184</f>
        <v>70107.899999999994</v>
      </c>
      <c r="H1170" s="77">
        <f>H1177+H1184</f>
        <v>70107.899999999994</v>
      </c>
      <c r="I1170" s="77">
        <f t="shared" si="694"/>
        <v>69.391502131989341</v>
      </c>
      <c r="J1170" s="77">
        <f t="shared" si="697"/>
        <v>69.391502131989341</v>
      </c>
      <c r="K1170" s="77">
        <f t="shared" si="698"/>
        <v>70.335294005519842</v>
      </c>
    </row>
    <row r="1171" spans="1:11" ht="31.5" customHeight="1">
      <c r="A1171" s="185"/>
      <c r="B1171" s="182"/>
      <c r="C1171" s="26" t="s">
        <v>222</v>
      </c>
      <c r="D1171" s="77">
        <f t="shared" ref="D1171:D1175" si="704">D1178+D1185</f>
        <v>0</v>
      </c>
      <c r="E1171" s="77">
        <f t="shared" ref="E1171" si="705">E1178+E1185</f>
        <v>0</v>
      </c>
      <c r="F1171" s="77">
        <f t="shared" si="703"/>
        <v>0</v>
      </c>
      <c r="G1171" s="77">
        <f t="shared" si="703"/>
        <v>0</v>
      </c>
      <c r="H1171" s="77">
        <f t="shared" ref="G1171:H1173" si="706">H1178+H1185</f>
        <v>0</v>
      </c>
      <c r="I1171" s="77">
        <f t="shared" si="694"/>
        <v>0</v>
      </c>
      <c r="J1171" s="77">
        <f t="shared" si="697"/>
        <v>0</v>
      </c>
      <c r="K1171" s="77">
        <f t="shared" si="698"/>
        <v>0</v>
      </c>
    </row>
    <row r="1172" spans="1:11" ht="30" customHeight="1">
      <c r="A1172" s="185"/>
      <c r="B1172" s="182"/>
      <c r="C1172" s="26" t="s">
        <v>9</v>
      </c>
      <c r="D1172" s="77">
        <f t="shared" si="704"/>
        <v>0</v>
      </c>
      <c r="E1172" s="77">
        <f t="shared" ref="E1172" si="707">E1179+E1186</f>
        <v>0</v>
      </c>
      <c r="F1172" s="77">
        <f t="shared" si="703"/>
        <v>0</v>
      </c>
      <c r="G1172" s="77">
        <f t="shared" si="706"/>
        <v>0</v>
      </c>
      <c r="H1172" s="77">
        <f t="shared" si="706"/>
        <v>0</v>
      </c>
      <c r="I1172" s="77">
        <f t="shared" si="694"/>
        <v>0</v>
      </c>
      <c r="J1172" s="77">
        <f t="shared" si="697"/>
        <v>0</v>
      </c>
      <c r="K1172" s="77">
        <f t="shared" si="698"/>
        <v>0</v>
      </c>
    </row>
    <row r="1173" spans="1:11" ht="30" customHeight="1">
      <c r="A1173" s="185"/>
      <c r="B1173" s="182"/>
      <c r="C1173" s="26" t="s">
        <v>223</v>
      </c>
      <c r="D1173" s="77">
        <f t="shared" si="704"/>
        <v>0</v>
      </c>
      <c r="E1173" s="77">
        <f t="shared" ref="E1173" si="708">E1180+E1187</f>
        <v>0</v>
      </c>
      <c r="F1173" s="77">
        <f t="shared" si="703"/>
        <v>0</v>
      </c>
      <c r="G1173" s="77">
        <f t="shared" si="706"/>
        <v>0</v>
      </c>
      <c r="H1173" s="77">
        <f t="shared" si="706"/>
        <v>0</v>
      </c>
      <c r="I1173" s="77">
        <f t="shared" si="694"/>
        <v>0</v>
      </c>
      <c r="J1173" s="77">
        <f t="shared" si="697"/>
        <v>0</v>
      </c>
      <c r="K1173" s="77">
        <f t="shared" si="698"/>
        <v>0</v>
      </c>
    </row>
    <row r="1174" spans="1:11" ht="18.75" customHeight="1">
      <c r="A1174" s="185"/>
      <c r="B1174" s="182"/>
      <c r="C1174" s="26" t="s">
        <v>252</v>
      </c>
      <c r="D1174" s="77">
        <f t="shared" si="704"/>
        <v>0</v>
      </c>
      <c r="E1174" s="77">
        <f t="shared" ref="E1174" si="709">E1181+E1188</f>
        <v>0</v>
      </c>
      <c r="F1174" s="60" t="s">
        <v>224</v>
      </c>
      <c r="G1174" s="60" t="s">
        <v>224</v>
      </c>
      <c r="H1174" s="77">
        <f t="shared" ref="H1174:H1175" si="710">H1181+H1188</f>
        <v>0</v>
      </c>
      <c r="I1174" s="77">
        <f t="shared" si="694"/>
        <v>0</v>
      </c>
      <c r="J1174" s="77" t="s">
        <v>224</v>
      </c>
      <c r="K1174" s="77" t="s">
        <v>224</v>
      </c>
    </row>
    <row r="1175" spans="1:11" ht="18.75" customHeight="1">
      <c r="A1175" s="185"/>
      <c r="B1175" s="183"/>
      <c r="C1175" s="26" t="s">
        <v>253</v>
      </c>
      <c r="D1175" s="77">
        <f t="shared" si="704"/>
        <v>0</v>
      </c>
      <c r="E1175" s="77">
        <f t="shared" ref="E1175" si="711">E1182+E1189</f>
        <v>0</v>
      </c>
      <c r="F1175" s="60" t="s">
        <v>224</v>
      </c>
      <c r="G1175" s="60" t="s">
        <v>224</v>
      </c>
      <c r="H1175" s="77">
        <f t="shared" si="710"/>
        <v>0</v>
      </c>
      <c r="I1175" s="77">
        <f t="shared" si="694"/>
        <v>0</v>
      </c>
      <c r="J1175" s="77" t="s">
        <v>224</v>
      </c>
      <c r="K1175" s="77" t="s">
        <v>224</v>
      </c>
    </row>
    <row r="1176" spans="1:11" ht="21" customHeight="1">
      <c r="A1176" s="184" t="s">
        <v>172</v>
      </c>
      <c r="B1176" s="181" t="s">
        <v>214</v>
      </c>
      <c r="C1176" s="29" t="s">
        <v>3</v>
      </c>
      <c r="D1176" s="60">
        <f>D1177+D1179+D1181+D1182</f>
        <v>98485.6</v>
      </c>
      <c r="E1176" s="60">
        <f>E1177+E1179+E1181+E1182</f>
        <v>98485.6</v>
      </c>
      <c r="F1176" s="60">
        <f t="shared" ref="F1176" si="712">F1177+F1179</f>
        <v>97129.9</v>
      </c>
      <c r="G1176" s="60">
        <f t="shared" ref="G1176" si="713">G1177+G1179</f>
        <v>67688.399999999994</v>
      </c>
      <c r="H1176" s="60">
        <f>H1177+H1179+H1181+H1182</f>
        <v>67688.399999999994</v>
      </c>
      <c r="I1176" s="60">
        <f t="shared" si="694"/>
        <v>68.729235543064149</v>
      </c>
      <c r="J1176" s="60">
        <f t="shared" si="697"/>
        <v>68.729235543064149</v>
      </c>
      <c r="K1176" s="60">
        <f t="shared" si="698"/>
        <v>69.688530514290662</v>
      </c>
    </row>
    <row r="1177" spans="1:11" ht="21" customHeight="1">
      <c r="A1177" s="185"/>
      <c r="B1177" s="182"/>
      <c r="C1177" s="26" t="s">
        <v>4</v>
      </c>
      <c r="D1177" s="60">
        <v>98485.6</v>
      </c>
      <c r="E1177" s="60">
        <v>98485.6</v>
      </c>
      <c r="F1177" s="60">
        <v>97129.9</v>
      </c>
      <c r="G1177" s="60">
        <v>67688.399999999994</v>
      </c>
      <c r="H1177" s="60">
        <v>67688.399999999994</v>
      </c>
      <c r="I1177" s="60">
        <f t="shared" si="694"/>
        <v>68.729235543064149</v>
      </c>
      <c r="J1177" s="60">
        <f t="shared" si="697"/>
        <v>68.729235543064149</v>
      </c>
      <c r="K1177" s="60">
        <f t="shared" si="698"/>
        <v>69.688530514290662</v>
      </c>
    </row>
    <row r="1178" spans="1:11" ht="32.25" customHeight="1">
      <c r="A1178" s="185"/>
      <c r="B1178" s="182"/>
      <c r="C1178" s="26" t="s">
        <v>222</v>
      </c>
      <c r="D1178" s="77">
        <v>0</v>
      </c>
      <c r="E1178" s="77">
        <v>0</v>
      </c>
      <c r="F1178" s="77">
        <v>0</v>
      </c>
      <c r="G1178" s="77">
        <v>0</v>
      </c>
      <c r="H1178" s="77">
        <v>0</v>
      </c>
      <c r="I1178" s="77">
        <f t="shared" si="694"/>
        <v>0</v>
      </c>
      <c r="J1178" s="77">
        <f t="shared" si="697"/>
        <v>0</v>
      </c>
      <c r="K1178" s="77">
        <f t="shared" si="698"/>
        <v>0</v>
      </c>
    </row>
    <row r="1179" spans="1:11" ht="30" customHeight="1">
      <c r="A1179" s="185"/>
      <c r="B1179" s="182"/>
      <c r="C1179" s="26" t="s">
        <v>9</v>
      </c>
      <c r="D1179" s="60">
        <v>0</v>
      </c>
      <c r="E1179" s="60">
        <v>0</v>
      </c>
      <c r="F1179" s="60">
        <v>0</v>
      </c>
      <c r="G1179" s="60">
        <v>0</v>
      </c>
      <c r="H1179" s="60">
        <v>0</v>
      </c>
      <c r="I1179" s="60">
        <f t="shared" si="694"/>
        <v>0</v>
      </c>
      <c r="J1179" s="60">
        <f t="shared" si="697"/>
        <v>0</v>
      </c>
      <c r="K1179" s="60">
        <f t="shared" si="698"/>
        <v>0</v>
      </c>
    </row>
    <row r="1180" spans="1:11" ht="29.25" customHeight="1">
      <c r="A1180" s="185"/>
      <c r="B1180" s="182"/>
      <c r="C1180" s="26" t="s">
        <v>223</v>
      </c>
      <c r="D1180" s="77">
        <v>0</v>
      </c>
      <c r="E1180" s="77">
        <v>0</v>
      </c>
      <c r="F1180" s="77">
        <v>0</v>
      </c>
      <c r="G1180" s="77">
        <v>0</v>
      </c>
      <c r="H1180" s="77">
        <v>0</v>
      </c>
      <c r="I1180" s="77">
        <f t="shared" si="694"/>
        <v>0</v>
      </c>
      <c r="J1180" s="77">
        <f t="shared" si="697"/>
        <v>0</v>
      </c>
      <c r="K1180" s="77">
        <f t="shared" si="698"/>
        <v>0</v>
      </c>
    </row>
    <row r="1181" spans="1:11" ht="21" customHeight="1">
      <c r="A1181" s="185"/>
      <c r="B1181" s="182"/>
      <c r="C1181" s="26" t="s">
        <v>252</v>
      </c>
      <c r="D1181" s="60">
        <v>0</v>
      </c>
      <c r="E1181" s="60">
        <v>0</v>
      </c>
      <c r="F1181" s="60" t="s">
        <v>224</v>
      </c>
      <c r="G1181" s="60" t="s">
        <v>224</v>
      </c>
      <c r="H1181" s="60">
        <v>0</v>
      </c>
      <c r="I1181" s="60">
        <f t="shared" si="694"/>
        <v>0</v>
      </c>
      <c r="J1181" s="60" t="s">
        <v>224</v>
      </c>
      <c r="K1181" s="60" t="s">
        <v>224</v>
      </c>
    </row>
    <row r="1182" spans="1:11" ht="25.5" customHeight="1">
      <c r="A1182" s="186"/>
      <c r="B1182" s="183"/>
      <c r="C1182" s="26" t="s">
        <v>253</v>
      </c>
      <c r="D1182" s="60">
        <v>0</v>
      </c>
      <c r="E1182" s="60">
        <v>0</v>
      </c>
      <c r="F1182" s="60" t="s">
        <v>224</v>
      </c>
      <c r="G1182" s="60" t="s">
        <v>224</v>
      </c>
      <c r="H1182" s="60">
        <v>0</v>
      </c>
      <c r="I1182" s="60">
        <f t="shared" si="694"/>
        <v>0</v>
      </c>
      <c r="J1182" s="60" t="s">
        <v>224</v>
      </c>
      <c r="K1182" s="60" t="s">
        <v>224</v>
      </c>
    </row>
    <row r="1183" spans="1:11" ht="18.75" customHeight="1">
      <c r="A1183" s="184" t="s">
        <v>173</v>
      </c>
      <c r="B1183" s="181" t="s">
        <v>214</v>
      </c>
      <c r="C1183" s="29" t="s">
        <v>3</v>
      </c>
      <c r="D1183" s="60">
        <f>D1184+D1186+D1188+D1189</f>
        <v>2546.8000000000002</v>
      </c>
      <c r="E1183" s="60">
        <f>E1184+E1186+E1188+E1189</f>
        <v>2546.8000000000002</v>
      </c>
      <c r="F1183" s="60">
        <f t="shared" ref="F1183" si="714">F1184+F1186</f>
        <v>2546.8000000000002</v>
      </c>
      <c r="G1183" s="60">
        <f t="shared" ref="G1183" si="715">G1184+G1186</f>
        <v>2419.5</v>
      </c>
      <c r="H1183" s="60">
        <f>H1184+H1186+H1188+H1189</f>
        <v>2419.5</v>
      </c>
      <c r="I1183" s="60">
        <f t="shared" si="694"/>
        <v>95.001570598397976</v>
      </c>
      <c r="J1183" s="60">
        <f t="shared" si="697"/>
        <v>95.001570598397976</v>
      </c>
      <c r="K1183" s="60">
        <f t="shared" si="698"/>
        <v>95.001570598397976</v>
      </c>
    </row>
    <row r="1184" spans="1:11" ht="21" customHeight="1">
      <c r="A1184" s="185"/>
      <c r="B1184" s="182"/>
      <c r="C1184" s="26" t="s">
        <v>4</v>
      </c>
      <c r="D1184" s="60">
        <v>2546.8000000000002</v>
      </c>
      <c r="E1184" s="60">
        <v>2546.8000000000002</v>
      </c>
      <c r="F1184" s="60">
        <v>2546.8000000000002</v>
      </c>
      <c r="G1184" s="60">
        <v>2419.5</v>
      </c>
      <c r="H1184" s="60">
        <v>2419.5</v>
      </c>
      <c r="I1184" s="60">
        <f t="shared" si="694"/>
        <v>95.001570598397976</v>
      </c>
      <c r="J1184" s="60">
        <f t="shared" si="697"/>
        <v>95.001570598397976</v>
      </c>
      <c r="K1184" s="60">
        <f t="shared" si="698"/>
        <v>95.001570598397976</v>
      </c>
    </row>
    <row r="1185" spans="1:11" ht="30.75" customHeight="1">
      <c r="A1185" s="185"/>
      <c r="B1185" s="182"/>
      <c r="C1185" s="26" t="s">
        <v>222</v>
      </c>
      <c r="D1185" s="77">
        <v>0</v>
      </c>
      <c r="E1185" s="77">
        <v>0</v>
      </c>
      <c r="F1185" s="77">
        <v>0</v>
      </c>
      <c r="G1185" s="77">
        <v>0</v>
      </c>
      <c r="H1185" s="77">
        <v>0</v>
      </c>
      <c r="I1185" s="77">
        <f t="shared" si="694"/>
        <v>0</v>
      </c>
      <c r="J1185" s="77">
        <f t="shared" si="697"/>
        <v>0</v>
      </c>
      <c r="K1185" s="77">
        <f t="shared" si="698"/>
        <v>0</v>
      </c>
    </row>
    <row r="1186" spans="1:11" ht="30.75" customHeight="1">
      <c r="A1186" s="185"/>
      <c r="B1186" s="182"/>
      <c r="C1186" s="26" t="s">
        <v>9</v>
      </c>
      <c r="D1186" s="60">
        <v>0</v>
      </c>
      <c r="E1186" s="60">
        <v>0</v>
      </c>
      <c r="F1186" s="60">
        <v>0</v>
      </c>
      <c r="G1186" s="60">
        <v>0</v>
      </c>
      <c r="H1186" s="60">
        <v>0</v>
      </c>
      <c r="I1186" s="60">
        <f t="shared" si="694"/>
        <v>0</v>
      </c>
      <c r="J1186" s="60">
        <f t="shared" si="697"/>
        <v>0</v>
      </c>
      <c r="K1186" s="60">
        <f t="shared" si="698"/>
        <v>0</v>
      </c>
    </row>
    <row r="1187" spans="1:11" ht="31.5" customHeight="1">
      <c r="A1187" s="185"/>
      <c r="B1187" s="182"/>
      <c r="C1187" s="26" t="s">
        <v>223</v>
      </c>
      <c r="D1187" s="77">
        <v>0</v>
      </c>
      <c r="E1187" s="77">
        <v>0</v>
      </c>
      <c r="F1187" s="77">
        <v>0</v>
      </c>
      <c r="G1187" s="77">
        <v>0</v>
      </c>
      <c r="H1187" s="77">
        <v>0</v>
      </c>
      <c r="I1187" s="77">
        <f t="shared" si="694"/>
        <v>0</v>
      </c>
      <c r="J1187" s="77">
        <f t="shared" si="697"/>
        <v>0</v>
      </c>
      <c r="K1187" s="77">
        <f t="shared" si="698"/>
        <v>0</v>
      </c>
    </row>
    <row r="1188" spans="1:11" ht="21" customHeight="1">
      <c r="A1188" s="185"/>
      <c r="B1188" s="182"/>
      <c r="C1188" s="26" t="s">
        <v>252</v>
      </c>
      <c r="D1188" s="60">
        <v>0</v>
      </c>
      <c r="E1188" s="60">
        <v>0</v>
      </c>
      <c r="F1188" s="60" t="s">
        <v>224</v>
      </c>
      <c r="G1188" s="60" t="s">
        <v>224</v>
      </c>
      <c r="H1188" s="60">
        <v>0</v>
      </c>
      <c r="I1188" s="60">
        <f t="shared" si="694"/>
        <v>0</v>
      </c>
      <c r="J1188" s="60" t="s">
        <v>224</v>
      </c>
      <c r="K1188" s="60" t="s">
        <v>224</v>
      </c>
    </row>
    <row r="1189" spans="1:11" ht="21" customHeight="1">
      <c r="A1189" s="185"/>
      <c r="B1189" s="183"/>
      <c r="C1189" s="28" t="s">
        <v>253</v>
      </c>
      <c r="D1189" s="60">
        <v>0</v>
      </c>
      <c r="E1189" s="60">
        <v>0</v>
      </c>
      <c r="F1189" s="60" t="s">
        <v>224</v>
      </c>
      <c r="G1189" s="60" t="s">
        <v>224</v>
      </c>
      <c r="H1189" s="60">
        <v>0</v>
      </c>
      <c r="I1189" s="60">
        <f t="shared" si="694"/>
        <v>0</v>
      </c>
      <c r="J1189" s="60" t="s">
        <v>224</v>
      </c>
      <c r="K1189" s="60" t="s">
        <v>224</v>
      </c>
    </row>
    <row r="1190" spans="1:11" ht="21" customHeight="1">
      <c r="A1190" s="204" t="s">
        <v>16</v>
      </c>
      <c r="B1190" s="181" t="s">
        <v>214</v>
      </c>
      <c r="C1190" s="29" t="s">
        <v>3</v>
      </c>
      <c r="D1190" s="60">
        <f>D1191+D1193+D1195+D1196</f>
        <v>47053.7</v>
      </c>
      <c r="E1190" s="60">
        <f>E1191+E1193+E1195+E1196</f>
        <v>47053.7</v>
      </c>
      <c r="F1190" s="60">
        <f t="shared" ref="F1190" si="716">F1191+F1193</f>
        <v>47036.999999999993</v>
      </c>
      <c r="G1190" s="60">
        <f t="shared" ref="G1190" si="717">G1191+G1193</f>
        <v>32370.799999999999</v>
      </c>
      <c r="H1190" s="60">
        <f>H1191+H1193+H1195+H1196</f>
        <v>32370.799999999999</v>
      </c>
      <c r="I1190" s="60">
        <f t="shared" si="694"/>
        <v>68.795440103541267</v>
      </c>
      <c r="J1190" s="60">
        <f t="shared" si="697"/>
        <v>68.795440103541267</v>
      </c>
      <c r="K1190" s="60">
        <f t="shared" si="698"/>
        <v>68.819865212492303</v>
      </c>
    </row>
    <row r="1191" spans="1:11" ht="21" customHeight="1">
      <c r="A1191" s="204"/>
      <c r="B1191" s="182"/>
      <c r="C1191" s="26" t="s">
        <v>4</v>
      </c>
      <c r="D1191" s="77">
        <f>D1198+D1205+D1212</f>
        <v>47053.7</v>
      </c>
      <c r="E1191" s="77">
        <f>E1198+E1205+E1212</f>
        <v>47053.7</v>
      </c>
      <c r="F1191" s="77">
        <f>F1198+F1205+F1212</f>
        <v>47036.999999999993</v>
      </c>
      <c r="G1191" s="77">
        <f t="shared" ref="G1191" si="718">G1198+G1205+G1212</f>
        <v>32370.799999999999</v>
      </c>
      <c r="H1191" s="77">
        <f t="shared" ref="H1191:H1196" si="719">H1198+H1205+H1212</f>
        <v>32370.799999999999</v>
      </c>
      <c r="I1191" s="77">
        <f t="shared" si="694"/>
        <v>68.795440103541267</v>
      </c>
      <c r="J1191" s="77">
        <f t="shared" si="697"/>
        <v>68.795440103541267</v>
      </c>
      <c r="K1191" s="77">
        <f t="shared" si="698"/>
        <v>68.819865212492303</v>
      </c>
    </row>
    <row r="1192" spans="1:11" ht="30" customHeight="1">
      <c r="A1192" s="204"/>
      <c r="B1192" s="182"/>
      <c r="C1192" s="26" t="s">
        <v>222</v>
      </c>
      <c r="D1192" s="77">
        <f t="shared" ref="D1192:D1196" si="720">D1199+D1206+D1213</f>
        <v>0</v>
      </c>
      <c r="E1192" s="77">
        <f t="shared" ref="E1192:G1194" si="721">E1199+E1206+E1213</f>
        <v>0</v>
      </c>
      <c r="F1192" s="77">
        <f t="shared" si="721"/>
        <v>0</v>
      </c>
      <c r="G1192" s="77">
        <f t="shared" si="721"/>
        <v>0</v>
      </c>
      <c r="H1192" s="77">
        <f t="shared" si="719"/>
        <v>0</v>
      </c>
      <c r="I1192" s="77">
        <f t="shared" si="694"/>
        <v>0</v>
      </c>
      <c r="J1192" s="77">
        <f t="shared" si="697"/>
        <v>0</v>
      </c>
      <c r="K1192" s="77">
        <f t="shared" si="698"/>
        <v>0</v>
      </c>
    </row>
    <row r="1193" spans="1:11" ht="31.5" customHeight="1">
      <c r="A1193" s="204"/>
      <c r="B1193" s="182"/>
      <c r="C1193" s="26" t="s">
        <v>251</v>
      </c>
      <c r="D1193" s="77">
        <f t="shared" si="720"/>
        <v>0</v>
      </c>
      <c r="E1193" s="77">
        <f t="shared" ref="E1193" si="722">E1200+E1207+E1214</f>
        <v>0</v>
      </c>
      <c r="F1193" s="77">
        <f t="shared" si="721"/>
        <v>0</v>
      </c>
      <c r="G1193" s="77">
        <f t="shared" ref="G1193:G1194" si="723">G1200+G1207+G1214</f>
        <v>0</v>
      </c>
      <c r="H1193" s="77">
        <f t="shared" si="719"/>
        <v>0</v>
      </c>
      <c r="I1193" s="77">
        <f t="shared" si="694"/>
        <v>0</v>
      </c>
      <c r="J1193" s="77">
        <f t="shared" si="697"/>
        <v>0</v>
      </c>
      <c r="K1193" s="77">
        <f t="shared" si="698"/>
        <v>0</v>
      </c>
    </row>
    <row r="1194" spans="1:11" ht="31.5" customHeight="1">
      <c r="A1194" s="204"/>
      <c r="B1194" s="182"/>
      <c r="C1194" s="26" t="s">
        <v>223</v>
      </c>
      <c r="D1194" s="77">
        <f t="shared" si="720"/>
        <v>0</v>
      </c>
      <c r="E1194" s="77">
        <f t="shared" ref="E1194" si="724">E1201+E1208+E1215</f>
        <v>0</v>
      </c>
      <c r="F1194" s="77">
        <f t="shared" si="721"/>
        <v>0</v>
      </c>
      <c r="G1194" s="77">
        <f t="shared" si="723"/>
        <v>0</v>
      </c>
      <c r="H1194" s="77">
        <f t="shared" si="719"/>
        <v>0</v>
      </c>
      <c r="I1194" s="77">
        <f t="shared" si="694"/>
        <v>0</v>
      </c>
      <c r="J1194" s="77">
        <f t="shared" si="697"/>
        <v>0</v>
      </c>
      <c r="K1194" s="77">
        <f t="shared" si="698"/>
        <v>0</v>
      </c>
    </row>
    <row r="1195" spans="1:11" ht="21.75" customHeight="1">
      <c r="A1195" s="204"/>
      <c r="B1195" s="182"/>
      <c r="C1195" s="26" t="s">
        <v>252</v>
      </c>
      <c r="D1195" s="77">
        <f t="shared" si="720"/>
        <v>0</v>
      </c>
      <c r="E1195" s="77">
        <f t="shared" ref="E1195" si="725">E1202+E1209+E1216</f>
        <v>0</v>
      </c>
      <c r="F1195" s="60" t="s">
        <v>224</v>
      </c>
      <c r="G1195" s="60" t="s">
        <v>224</v>
      </c>
      <c r="H1195" s="77">
        <f t="shared" si="719"/>
        <v>0</v>
      </c>
      <c r="I1195" s="77">
        <f t="shared" si="694"/>
        <v>0</v>
      </c>
      <c r="J1195" s="77" t="s">
        <v>224</v>
      </c>
      <c r="K1195" s="77" t="s">
        <v>224</v>
      </c>
    </row>
    <row r="1196" spans="1:11" ht="24" customHeight="1">
      <c r="A1196" s="204"/>
      <c r="B1196" s="183"/>
      <c r="C1196" s="26" t="s">
        <v>253</v>
      </c>
      <c r="D1196" s="77">
        <f t="shared" si="720"/>
        <v>0</v>
      </c>
      <c r="E1196" s="77">
        <f t="shared" ref="E1196" si="726">E1203+E1210+E1217</f>
        <v>0</v>
      </c>
      <c r="F1196" s="60" t="s">
        <v>224</v>
      </c>
      <c r="G1196" s="60" t="s">
        <v>224</v>
      </c>
      <c r="H1196" s="77">
        <f t="shared" si="719"/>
        <v>0</v>
      </c>
      <c r="I1196" s="77">
        <f t="shared" si="694"/>
        <v>0</v>
      </c>
      <c r="J1196" s="77" t="s">
        <v>224</v>
      </c>
      <c r="K1196" s="77" t="s">
        <v>224</v>
      </c>
    </row>
    <row r="1197" spans="1:11" ht="15.75" customHeight="1">
      <c r="A1197" s="184" t="s">
        <v>174</v>
      </c>
      <c r="B1197" s="181" t="s">
        <v>214</v>
      </c>
      <c r="C1197" s="29" t="s">
        <v>3</v>
      </c>
      <c r="D1197" s="60">
        <f>D1198+D1200+D1202+D1203</f>
        <v>33.299999999999997</v>
      </c>
      <c r="E1197" s="60">
        <f>E1198+E1200+E1202+E1203</f>
        <v>33.299999999999997</v>
      </c>
      <c r="F1197" s="60">
        <f t="shared" ref="F1197" si="727">F1198+F1200</f>
        <v>16.600000000000001</v>
      </c>
      <c r="G1197" s="60">
        <f t="shared" ref="G1197" si="728">G1198+G1200</f>
        <v>0</v>
      </c>
      <c r="H1197" s="60">
        <f>H1198+H1200+H1202+H1203</f>
        <v>0</v>
      </c>
      <c r="I1197" s="60">
        <f t="shared" si="694"/>
        <v>0</v>
      </c>
      <c r="J1197" s="60">
        <f t="shared" si="697"/>
        <v>0</v>
      </c>
      <c r="K1197" s="60">
        <f t="shared" si="698"/>
        <v>0</v>
      </c>
    </row>
    <row r="1198" spans="1:11" ht="15.75" customHeight="1">
      <c r="A1198" s="185"/>
      <c r="B1198" s="182"/>
      <c r="C1198" s="26" t="s">
        <v>4</v>
      </c>
      <c r="D1198" s="60">
        <v>33.299999999999997</v>
      </c>
      <c r="E1198" s="60">
        <v>33.299999999999997</v>
      </c>
      <c r="F1198" s="60">
        <v>16.600000000000001</v>
      </c>
      <c r="G1198" s="60">
        <v>0</v>
      </c>
      <c r="H1198" s="60">
        <v>0</v>
      </c>
      <c r="I1198" s="60">
        <f t="shared" si="694"/>
        <v>0</v>
      </c>
      <c r="J1198" s="60">
        <f t="shared" si="697"/>
        <v>0</v>
      </c>
      <c r="K1198" s="60">
        <f t="shared" si="698"/>
        <v>0</v>
      </c>
    </row>
    <row r="1199" spans="1:11" ht="32.25" customHeight="1">
      <c r="A1199" s="185"/>
      <c r="B1199" s="182"/>
      <c r="C1199" s="26" t="s">
        <v>222</v>
      </c>
      <c r="D1199" s="77">
        <v>0</v>
      </c>
      <c r="E1199" s="77">
        <v>0</v>
      </c>
      <c r="F1199" s="77">
        <v>0</v>
      </c>
      <c r="G1199" s="77">
        <v>0</v>
      </c>
      <c r="H1199" s="77">
        <v>0</v>
      </c>
      <c r="I1199" s="77">
        <f t="shared" si="694"/>
        <v>0</v>
      </c>
      <c r="J1199" s="77">
        <f t="shared" si="697"/>
        <v>0</v>
      </c>
      <c r="K1199" s="77">
        <f t="shared" si="698"/>
        <v>0</v>
      </c>
    </row>
    <row r="1200" spans="1:11" ht="30" customHeight="1">
      <c r="A1200" s="185"/>
      <c r="B1200" s="182"/>
      <c r="C1200" s="26" t="s">
        <v>9</v>
      </c>
      <c r="D1200" s="60">
        <v>0</v>
      </c>
      <c r="E1200" s="60">
        <v>0</v>
      </c>
      <c r="F1200" s="60">
        <v>0</v>
      </c>
      <c r="G1200" s="60">
        <v>0</v>
      </c>
      <c r="H1200" s="60">
        <v>0</v>
      </c>
      <c r="I1200" s="60">
        <f t="shared" si="694"/>
        <v>0</v>
      </c>
      <c r="J1200" s="60">
        <f t="shared" si="697"/>
        <v>0</v>
      </c>
      <c r="K1200" s="60">
        <f t="shared" si="698"/>
        <v>0</v>
      </c>
    </row>
    <row r="1201" spans="1:11" ht="30.75" customHeight="1">
      <c r="A1201" s="185"/>
      <c r="B1201" s="182"/>
      <c r="C1201" s="26" t="s">
        <v>223</v>
      </c>
      <c r="D1201" s="77">
        <v>0</v>
      </c>
      <c r="E1201" s="77">
        <v>0</v>
      </c>
      <c r="F1201" s="77">
        <v>0</v>
      </c>
      <c r="G1201" s="77">
        <v>0</v>
      </c>
      <c r="H1201" s="77">
        <v>0</v>
      </c>
      <c r="I1201" s="77">
        <f t="shared" si="694"/>
        <v>0</v>
      </c>
      <c r="J1201" s="77">
        <f t="shared" si="697"/>
        <v>0</v>
      </c>
      <c r="K1201" s="77">
        <f t="shared" si="698"/>
        <v>0</v>
      </c>
    </row>
    <row r="1202" spans="1:11" ht="15.75" customHeight="1">
      <c r="A1202" s="185"/>
      <c r="B1202" s="182"/>
      <c r="C1202" s="26" t="s">
        <v>252</v>
      </c>
      <c r="D1202" s="60">
        <v>0</v>
      </c>
      <c r="E1202" s="60">
        <v>0</v>
      </c>
      <c r="F1202" s="60" t="s">
        <v>224</v>
      </c>
      <c r="G1202" s="60" t="s">
        <v>224</v>
      </c>
      <c r="H1202" s="60">
        <v>0</v>
      </c>
      <c r="I1202" s="60">
        <f t="shared" si="694"/>
        <v>0</v>
      </c>
      <c r="J1202" s="60" t="s">
        <v>224</v>
      </c>
      <c r="K1202" s="60" t="s">
        <v>224</v>
      </c>
    </row>
    <row r="1203" spans="1:11" ht="24" customHeight="1">
      <c r="A1203" s="186"/>
      <c r="B1203" s="183"/>
      <c r="C1203" s="26" t="s">
        <v>253</v>
      </c>
      <c r="D1203" s="60">
        <v>0</v>
      </c>
      <c r="E1203" s="60">
        <v>0</v>
      </c>
      <c r="F1203" s="60" t="s">
        <v>224</v>
      </c>
      <c r="G1203" s="60" t="s">
        <v>224</v>
      </c>
      <c r="H1203" s="60">
        <v>0</v>
      </c>
      <c r="I1203" s="60">
        <f t="shared" si="694"/>
        <v>0</v>
      </c>
      <c r="J1203" s="60" t="s">
        <v>224</v>
      </c>
      <c r="K1203" s="60" t="s">
        <v>224</v>
      </c>
    </row>
    <row r="1204" spans="1:11" ht="15.75" customHeight="1">
      <c r="A1204" s="184" t="s">
        <v>175</v>
      </c>
      <c r="B1204" s="181" t="s">
        <v>214</v>
      </c>
      <c r="C1204" s="29" t="s">
        <v>3</v>
      </c>
      <c r="D1204" s="60">
        <f>D1205+D1207+D1209+D1210</f>
        <v>44828.2</v>
      </c>
      <c r="E1204" s="60">
        <f>E1205+E1207+E1209+E1210</f>
        <v>44828.2</v>
      </c>
      <c r="F1204" s="60">
        <f t="shared" ref="F1204" si="729">F1205+F1207</f>
        <v>44828.2</v>
      </c>
      <c r="G1204" s="60">
        <f t="shared" ref="G1204" si="730">G1205+G1207</f>
        <v>32037.200000000001</v>
      </c>
      <c r="H1204" s="60">
        <f>H1205+H1207+H1209+H1210</f>
        <v>32037.200000000001</v>
      </c>
      <c r="I1204" s="60">
        <f t="shared" si="694"/>
        <v>71.466621457029291</v>
      </c>
      <c r="J1204" s="60">
        <f t="shared" si="697"/>
        <v>71.466621457029291</v>
      </c>
      <c r="K1204" s="60">
        <f t="shared" si="698"/>
        <v>71.466621457029291</v>
      </c>
    </row>
    <row r="1205" spans="1:11" ht="15.75" customHeight="1">
      <c r="A1205" s="185"/>
      <c r="B1205" s="182"/>
      <c r="C1205" s="26" t="s">
        <v>4</v>
      </c>
      <c r="D1205" s="60">
        <v>44828.2</v>
      </c>
      <c r="E1205" s="60">
        <v>44828.2</v>
      </c>
      <c r="F1205" s="60">
        <v>44828.2</v>
      </c>
      <c r="G1205" s="60">
        <v>32037.200000000001</v>
      </c>
      <c r="H1205" s="60">
        <v>32037.200000000001</v>
      </c>
      <c r="I1205" s="60">
        <f t="shared" si="694"/>
        <v>71.466621457029291</v>
      </c>
      <c r="J1205" s="60">
        <f t="shared" si="697"/>
        <v>71.466621457029291</v>
      </c>
      <c r="K1205" s="60">
        <f t="shared" si="698"/>
        <v>71.466621457029291</v>
      </c>
    </row>
    <row r="1206" spans="1:11" ht="31.5" customHeight="1">
      <c r="A1206" s="185"/>
      <c r="B1206" s="182"/>
      <c r="C1206" s="26" t="s">
        <v>222</v>
      </c>
      <c r="D1206" s="77">
        <v>0</v>
      </c>
      <c r="E1206" s="77">
        <v>0</v>
      </c>
      <c r="F1206" s="77">
        <v>0</v>
      </c>
      <c r="G1206" s="77">
        <v>0</v>
      </c>
      <c r="H1206" s="77">
        <v>0</v>
      </c>
      <c r="I1206" s="77">
        <f t="shared" si="694"/>
        <v>0</v>
      </c>
      <c r="J1206" s="77">
        <f t="shared" si="697"/>
        <v>0</v>
      </c>
      <c r="K1206" s="77">
        <f t="shared" si="698"/>
        <v>0</v>
      </c>
    </row>
    <row r="1207" spans="1:11" ht="29.25" customHeight="1">
      <c r="A1207" s="185"/>
      <c r="B1207" s="182"/>
      <c r="C1207" s="26" t="s">
        <v>9</v>
      </c>
      <c r="D1207" s="60">
        <v>0</v>
      </c>
      <c r="E1207" s="60">
        <v>0</v>
      </c>
      <c r="F1207" s="77">
        <v>0</v>
      </c>
      <c r="G1207" s="77">
        <v>0</v>
      </c>
      <c r="H1207" s="77">
        <v>0</v>
      </c>
      <c r="I1207" s="77">
        <f t="shared" si="694"/>
        <v>0</v>
      </c>
      <c r="J1207" s="77">
        <f t="shared" si="697"/>
        <v>0</v>
      </c>
      <c r="K1207" s="77">
        <f t="shared" si="698"/>
        <v>0</v>
      </c>
    </row>
    <row r="1208" spans="1:11" ht="32.25" customHeight="1">
      <c r="A1208" s="185"/>
      <c r="B1208" s="182"/>
      <c r="C1208" s="26" t="s">
        <v>223</v>
      </c>
      <c r="D1208" s="77">
        <v>0</v>
      </c>
      <c r="E1208" s="77">
        <v>0</v>
      </c>
      <c r="F1208" s="77">
        <v>0</v>
      </c>
      <c r="G1208" s="77">
        <v>0</v>
      </c>
      <c r="H1208" s="77">
        <v>0</v>
      </c>
      <c r="I1208" s="77">
        <f t="shared" si="694"/>
        <v>0</v>
      </c>
      <c r="J1208" s="77">
        <f t="shared" si="697"/>
        <v>0</v>
      </c>
      <c r="K1208" s="77">
        <f t="shared" si="698"/>
        <v>0</v>
      </c>
    </row>
    <row r="1209" spans="1:11" ht="15.75" customHeight="1">
      <c r="A1209" s="185"/>
      <c r="B1209" s="182"/>
      <c r="C1209" s="26" t="s">
        <v>252</v>
      </c>
      <c r="D1209" s="60">
        <v>0</v>
      </c>
      <c r="E1209" s="60">
        <v>0</v>
      </c>
      <c r="F1209" s="60" t="s">
        <v>224</v>
      </c>
      <c r="G1209" s="60" t="s">
        <v>224</v>
      </c>
      <c r="H1209" s="77">
        <v>0</v>
      </c>
      <c r="I1209" s="77">
        <f t="shared" si="694"/>
        <v>0</v>
      </c>
      <c r="J1209" s="77" t="s">
        <v>224</v>
      </c>
      <c r="K1209" s="77" t="s">
        <v>224</v>
      </c>
    </row>
    <row r="1210" spans="1:11" ht="99.75" customHeight="1">
      <c r="A1210" s="186"/>
      <c r="B1210" s="183"/>
      <c r="C1210" s="26" t="s">
        <v>253</v>
      </c>
      <c r="D1210" s="60">
        <v>0</v>
      </c>
      <c r="E1210" s="60">
        <v>0</v>
      </c>
      <c r="F1210" s="60" t="s">
        <v>224</v>
      </c>
      <c r="G1210" s="60" t="s">
        <v>224</v>
      </c>
      <c r="H1210" s="77">
        <v>0</v>
      </c>
      <c r="I1210" s="77">
        <f t="shared" si="694"/>
        <v>0</v>
      </c>
      <c r="J1210" s="77" t="s">
        <v>224</v>
      </c>
      <c r="K1210" s="77" t="s">
        <v>224</v>
      </c>
    </row>
    <row r="1211" spans="1:11" ht="15.75" customHeight="1">
      <c r="A1211" s="184" t="s">
        <v>176</v>
      </c>
      <c r="B1211" s="181" t="s">
        <v>214</v>
      </c>
      <c r="C1211" s="29" t="s">
        <v>3</v>
      </c>
      <c r="D1211" s="60">
        <f>D1212+D1214+D1216+D1217</f>
        <v>2192.1999999999998</v>
      </c>
      <c r="E1211" s="60">
        <f>E1212+E1214+E1216+E1217</f>
        <v>2192.1999999999998</v>
      </c>
      <c r="F1211" s="60">
        <f t="shared" ref="F1211" si="731">F1212+F1214</f>
        <v>2192.1999999999998</v>
      </c>
      <c r="G1211" s="60">
        <f t="shared" ref="G1211" si="732">G1212+G1214</f>
        <v>333.6</v>
      </c>
      <c r="H1211" s="60">
        <f>H1212+H1214+H1216+H1217</f>
        <v>333.6</v>
      </c>
      <c r="I1211" s="60">
        <f t="shared" si="694"/>
        <v>15.217589635982121</v>
      </c>
      <c r="J1211" s="60">
        <f t="shared" si="697"/>
        <v>15.217589635982121</v>
      </c>
      <c r="K1211" s="60">
        <f t="shared" si="698"/>
        <v>15.217589635982121</v>
      </c>
    </row>
    <row r="1212" spans="1:11" ht="15.75" customHeight="1">
      <c r="A1212" s="185"/>
      <c r="B1212" s="182"/>
      <c r="C1212" s="26" t="s">
        <v>4</v>
      </c>
      <c r="D1212" s="60">
        <v>2192.1999999999998</v>
      </c>
      <c r="E1212" s="60">
        <v>2192.1999999999998</v>
      </c>
      <c r="F1212" s="60">
        <v>2192.1999999999998</v>
      </c>
      <c r="G1212" s="60">
        <v>333.6</v>
      </c>
      <c r="H1212" s="60">
        <v>333.6</v>
      </c>
      <c r="I1212" s="60">
        <f t="shared" si="694"/>
        <v>15.217589635982121</v>
      </c>
      <c r="J1212" s="60">
        <f t="shared" si="697"/>
        <v>15.217589635982121</v>
      </c>
      <c r="K1212" s="60">
        <f t="shared" si="698"/>
        <v>15.217589635982121</v>
      </c>
    </row>
    <row r="1213" spans="1:11" ht="30" customHeight="1">
      <c r="A1213" s="185"/>
      <c r="B1213" s="182"/>
      <c r="C1213" s="26" t="s">
        <v>222</v>
      </c>
      <c r="D1213" s="77">
        <v>0</v>
      </c>
      <c r="E1213" s="77">
        <v>0</v>
      </c>
      <c r="F1213" s="77">
        <v>0</v>
      </c>
      <c r="G1213" s="77">
        <v>0</v>
      </c>
      <c r="H1213" s="77">
        <v>0</v>
      </c>
      <c r="I1213" s="77">
        <f t="shared" si="694"/>
        <v>0</v>
      </c>
      <c r="J1213" s="77">
        <f t="shared" si="697"/>
        <v>0</v>
      </c>
      <c r="K1213" s="77">
        <f t="shared" si="698"/>
        <v>0</v>
      </c>
    </row>
    <row r="1214" spans="1:11" ht="31.5" customHeight="1">
      <c r="A1214" s="185"/>
      <c r="B1214" s="182"/>
      <c r="C1214" s="26" t="s">
        <v>251</v>
      </c>
      <c r="D1214" s="60">
        <v>0</v>
      </c>
      <c r="E1214" s="60">
        <v>0</v>
      </c>
      <c r="F1214" s="77">
        <v>0</v>
      </c>
      <c r="G1214" s="77">
        <v>0</v>
      </c>
      <c r="H1214" s="77">
        <v>0</v>
      </c>
      <c r="I1214" s="77">
        <f t="shared" si="694"/>
        <v>0</v>
      </c>
      <c r="J1214" s="77">
        <f t="shared" si="697"/>
        <v>0</v>
      </c>
      <c r="K1214" s="77">
        <f t="shared" si="698"/>
        <v>0</v>
      </c>
    </row>
    <row r="1215" spans="1:11" ht="30.75" customHeight="1">
      <c r="A1215" s="185"/>
      <c r="B1215" s="182"/>
      <c r="C1215" s="26" t="s">
        <v>223</v>
      </c>
      <c r="D1215" s="77">
        <v>0</v>
      </c>
      <c r="E1215" s="77">
        <v>0</v>
      </c>
      <c r="F1215" s="77">
        <v>0</v>
      </c>
      <c r="G1215" s="77">
        <v>0</v>
      </c>
      <c r="H1215" s="77">
        <v>0</v>
      </c>
      <c r="I1215" s="77">
        <f t="shared" si="694"/>
        <v>0</v>
      </c>
      <c r="J1215" s="77">
        <f t="shared" si="697"/>
        <v>0</v>
      </c>
      <c r="K1215" s="77">
        <f t="shared" si="698"/>
        <v>0</v>
      </c>
    </row>
    <row r="1216" spans="1:11" ht="16.5" customHeight="1">
      <c r="A1216" s="185"/>
      <c r="B1216" s="182"/>
      <c r="C1216" s="26" t="s">
        <v>252</v>
      </c>
      <c r="D1216" s="60">
        <v>0</v>
      </c>
      <c r="E1216" s="60">
        <v>0</v>
      </c>
      <c r="F1216" s="60" t="s">
        <v>224</v>
      </c>
      <c r="G1216" s="60" t="s">
        <v>224</v>
      </c>
      <c r="H1216" s="77">
        <v>0</v>
      </c>
      <c r="I1216" s="77">
        <f t="shared" si="694"/>
        <v>0</v>
      </c>
      <c r="J1216" s="77" t="s">
        <v>224</v>
      </c>
      <c r="K1216" s="77" t="s">
        <v>224</v>
      </c>
    </row>
    <row r="1217" spans="1:11" ht="100.5" customHeight="1">
      <c r="A1217" s="186"/>
      <c r="B1217" s="183"/>
      <c r="C1217" s="26" t="s">
        <v>253</v>
      </c>
      <c r="D1217" s="60">
        <v>0</v>
      </c>
      <c r="E1217" s="60">
        <v>0</v>
      </c>
      <c r="F1217" s="60" t="s">
        <v>224</v>
      </c>
      <c r="G1217" s="60" t="s">
        <v>224</v>
      </c>
      <c r="H1217" s="77">
        <v>0</v>
      </c>
      <c r="I1217" s="77">
        <f t="shared" si="694"/>
        <v>0</v>
      </c>
      <c r="J1217" s="77" t="s">
        <v>224</v>
      </c>
      <c r="K1217" s="77" t="s">
        <v>224</v>
      </c>
    </row>
    <row r="1218" spans="1:11" ht="16.5" customHeight="1">
      <c r="A1218" s="184" t="s">
        <v>17</v>
      </c>
      <c r="B1218" s="181" t="s">
        <v>214</v>
      </c>
      <c r="C1218" s="29" t="s">
        <v>3</v>
      </c>
      <c r="D1218" s="60">
        <f>D1219+D1221+D1223+D1224</f>
        <v>18320.5</v>
      </c>
      <c r="E1218" s="60">
        <f>E1219+E1221+E1223+E1224</f>
        <v>18320.5</v>
      </c>
      <c r="F1218" s="60">
        <f t="shared" ref="F1218" si="733">F1219+F1221</f>
        <v>18320.5</v>
      </c>
      <c r="G1218" s="60">
        <f t="shared" ref="G1218" si="734">G1219+G1221</f>
        <v>10382.4</v>
      </c>
      <c r="H1218" s="60">
        <f>H1219+H1221+H1223+H1224</f>
        <v>10382.4</v>
      </c>
      <c r="I1218" s="60">
        <f t="shared" ref="I1218:I1281" si="735">IF(H1218=0,0,H1218/D1218*100)</f>
        <v>56.670942386943594</v>
      </c>
      <c r="J1218" s="60">
        <f t="shared" ref="J1218:J1279" si="736">IF(G1218=0,0,G1218/E1218*100)</f>
        <v>56.670942386943594</v>
      </c>
      <c r="K1218" s="60">
        <f t="shared" ref="K1218:K1279" si="737">IF(G1218=0,0,G1218/F1218*100)</f>
        <v>56.670942386943594</v>
      </c>
    </row>
    <row r="1219" spans="1:11" ht="20.25" customHeight="1">
      <c r="A1219" s="185"/>
      <c r="B1219" s="182"/>
      <c r="C1219" s="26" t="s">
        <v>4</v>
      </c>
      <c r="D1219" s="77">
        <v>0</v>
      </c>
      <c r="E1219" s="77">
        <v>0</v>
      </c>
      <c r="F1219" s="77">
        <v>0</v>
      </c>
      <c r="G1219" s="77">
        <v>0</v>
      </c>
      <c r="H1219" s="77">
        <v>0</v>
      </c>
      <c r="I1219" s="77">
        <f t="shared" si="735"/>
        <v>0</v>
      </c>
      <c r="J1219" s="77">
        <f t="shared" si="736"/>
        <v>0</v>
      </c>
      <c r="K1219" s="77">
        <f t="shared" si="737"/>
        <v>0</v>
      </c>
    </row>
    <row r="1220" spans="1:11" ht="30" customHeight="1">
      <c r="A1220" s="185"/>
      <c r="B1220" s="182"/>
      <c r="C1220" s="26" t="s">
        <v>222</v>
      </c>
      <c r="D1220" s="77">
        <v>0</v>
      </c>
      <c r="E1220" s="77">
        <v>0</v>
      </c>
      <c r="F1220" s="77">
        <v>0</v>
      </c>
      <c r="G1220" s="77">
        <v>0</v>
      </c>
      <c r="H1220" s="77">
        <v>0</v>
      </c>
      <c r="I1220" s="77">
        <f t="shared" si="735"/>
        <v>0</v>
      </c>
      <c r="J1220" s="77">
        <f t="shared" si="736"/>
        <v>0</v>
      </c>
      <c r="K1220" s="77">
        <f t="shared" si="737"/>
        <v>0</v>
      </c>
    </row>
    <row r="1221" spans="1:11" ht="29.25" customHeight="1">
      <c r="A1221" s="185"/>
      <c r="B1221" s="182"/>
      <c r="C1221" s="26" t="s">
        <v>250</v>
      </c>
      <c r="D1221" s="77">
        <v>18320.5</v>
      </c>
      <c r="E1221" s="77">
        <v>18320.5</v>
      </c>
      <c r="F1221" s="77">
        <v>18320.5</v>
      </c>
      <c r="G1221" s="77">
        <v>10382.4</v>
      </c>
      <c r="H1221" s="77">
        <v>10382.4</v>
      </c>
      <c r="I1221" s="77">
        <f t="shared" si="735"/>
        <v>56.670942386943594</v>
      </c>
      <c r="J1221" s="77">
        <f t="shared" si="736"/>
        <v>56.670942386943594</v>
      </c>
      <c r="K1221" s="77">
        <f t="shared" si="737"/>
        <v>56.670942386943594</v>
      </c>
    </row>
    <row r="1222" spans="1:11" ht="30" customHeight="1">
      <c r="A1222" s="185"/>
      <c r="B1222" s="182"/>
      <c r="C1222" s="26" t="s">
        <v>223</v>
      </c>
      <c r="D1222" s="77">
        <v>0</v>
      </c>
      <c r="E1222" s="77">
        <v>0</v>
      </c>
      <c r="F1222" s="77">
        <v>0</v>
      </c>
      <c r="G1222" s="77">
        <v>0</v>
      </c>
      <c r="H1222" s="77">
        <v>0</v>
      </c>
      <c r="I1222" s="77">
        <f t="shared" si="735"/>
        <v>0</v>
      </c>
      <c r="J1222" s="77">
        <f t="shared" si="736"/>
        <v>0</v>
      </c>
      <c r="K1222" s="77">
        <f t="shared" si="737"/>
        <v>0</v>
      </c>
    </row>
    <row r="1223" spans="1:11" ht="16.5" customHeight="1">
      <c r="A1223" s="185"/>
      <c r="B1223" s="182"/>
      <c r="C1223" s="26" t="s">
        <v>252</v>
      </c>
      <c r="D1223" s="77">
        <v>0</v>
      </c>
      <c r="E1223" s="77">
        <v>0</v>
      </c>
      <c r="F1223" s="60" t="s">
        <v>224</v>
      </c>
      <c r="G1223" s="60" t="s">
        <v>224</v>
      </c>
      <c r="H1223" s="77">
        <v>0</v>
      </c>
      <c r="I1223" s="77">
        <f t="shared" si="735"/>
        <v>0</v>
      </c>
      <c r="J1223" s="77" t="s">
        <v>224</v>
      </c>
      <c r="K1223" s="77" t="s">
        <v>224</v>
      </c>
    </row>
    <row r="1224" spans="1:11" ht="22.5" customHeight="1">
      <c r="A1224" s="186"/>
      <c r="B1224" s="183"/>
      <c r="C1224" s="26" t="s">
        <v>253</v>
      </c>
      <c r="D1224" s="60">
        <v>0</v>
      </c>
      <c r="E1224" s="60">
        <v>0</v>
      </c>
      <c r="F1224" s="60" t="s">
        <v>224</v>
      </c>
      <c r="G1224" s="60" t="s">
        <v>224</v>
      </c>
      <c r="H1224" s="77">
        <v>0</v>
      </c>
      <c r="I1224" s="77">
        <f t="shared" si="735"/>
        <v>0</v>
      </c>
      <c r="J1224" s="77" t="s">
        <v>224</v>
      </c>
      <c r="K1224" s="77" t="s">
        <v>224</v>
      </c>
    </row>
    <row r="1225" spans="1:11" ht="16.5" customHeight="1">
      <c r="A1225" s="184" t="s">
        <v>18</v>
      </c>
      <c r="B1225" s="181" t="s">
        <v>214</v>
      </c>
      <c r="C1225" s="29" t="s">
        <v>3</v>
      </c>
      <c r="D1225" s="60">
        <f>D1226+D1228+D1230+D1231</f>
        <v>1228.4000000000001</v>
      </c>
      <c r="E1225" s="60">
        <f>E1226+E1228+E1230+E1231</f>
        <v>1228.4000000000001</v>
      </c>
      <c r="F1225" s="60">
        <f t="shared" ref="F1225" si="738">F1226+F1228</f>
        <v>1167</v>
      </c>
      <c r="G1225" s="60">
        <f t="shared" ref="G1225" si="739">G1226+G1228</f>
        <v>705.4</v>
      </c>
      <c r="H1225" s="60">
        <f>H1226+H1228+H1230+H1231</f>
        <v>705.4</v>
      </c>
      <c r="I1225" s="60">
        <f>I1226+I1228+I1230+I1231</f>
        <v>498.3</v>
      </c>
      <c r="J1225" s="60">
        <f t="shared" si="736"/>
        <v>57.424291761641157</v>
      </c>
      <c r="K1225" s="60">
        <f t="shared" si="737"/>
        <v>60.445586975149958</v>
      </c>
    </row>
    <row r="1226" spans="1:11" ht="16.5" customHeight="1">
      <c r="A1226" s="185"/>
      <c r="B1226" s="182"/>
      <c r="C1226" s="26" t="s">
        <v>4</v>
      </c>
      <c r="D1226" s="77">
        <v>1228.4000000000001</v>
      </c>
      <c r="E1226" s="77">
        <v>1228.4000000000001</v>
      </c>
      <c r="F1226" s="60">
        <v>1167</v>
      </c>
      <c r="G1226" s="60">
        <v>705.4</v>
      </c>
      <c r="H1226" s="60">
        <v>705.4</v>
      </c>
      <c r="I1226" s="77">
        <v>498.3</v>
      </c>
      <c r="J1226" s="77">
        <f t="shared" si="736"/>
        <v>57.424291761641157</v>
      </c>
      <c r="K1226" s="77">
        <f t="shared" si="737"/>
        <v>60.445586975149958</v>
      </c>
    </row>
    <row r="1227" spans="1:11" ht="31.5" customHeight="1">
      <c r="A1227" s="185"/>
      <c r="B1227" s="182"/>
      <c r="C1227" s="26" t="s">
        <v>222</v>
      </c>
      <c r="D1227" s="77">
        <v>0</v>
      </c>
      <c r="E1227" s="77">
        <v>0</v>
      </c>
      <c r="F1227" s="77">
        <v>0</v>
      </c>
      <c r="G1227" s="77">
        <v>0</v>
      </c>
      <c r="H1227" s="77">
        <v>0</v>
      </c>
      <c r="I1227" s="77">
        <f t="shared" si="735"/>
        <v>0</v>
      </c>
      <c r="J1227" s="77">
        <f t="shared" si="736"/>
        <v>0</v>
      </c>
      <c r="K1227" s="77">
        <f t="shared" si="737"/>
        <v>0</v>
      </c>
    </row>
    <row r="1228" spans="1:11" ht="30.75" customHeight="1">
      <c r="A1228" s="185"/>
      <c r="B1228" s="182"/>
      <c r="C1228" s="26" t="s">
        <v>251</v>
      </c>
      <c r="D1228" s="77">
        <v>0</v>
      </c>
      <c r="E1228" s="77">
        <v>0</v>
      </c>
      <c r="F1228" s="77">
        <v>0</v>
      </c>
      <c r="G1228" s="77">
        <v>0</v>
      </c>
      <c r="H1228" s="77">
        <v>0</v>
      </c>
      <c r="I1228" s="77">
        <f t="shared" si="735"/>
        <v>0</v>
      </c>
      <c r="J1228" s="77">
        <f t="shared" si="736"/>
        <v>0</v>
      </c>
      <c r="K1228" s="77">
        <f t="shared" si="737"/>
        <v>0</v>
      </c>
    </row>
    <row r="1229" spans="1:11" ht="30.75" customHeight="1">
      <c r="A1229" s="185"/>
      <c r="B1229" s="182"/>
      <c r="C1229" s="26" t="s">
        <v>223</v>
      </c>
      <c r="D1229" s="77">
        <v>0</v>
      </c>
      <c r="E1229" s="77">
        <v>0</v>
      </c>
      <c r="F1229" s="77">
        <v>0</v>
      </c>
      <c r="G1229" s="77">
        <v>0</v>
      </c>
      <c r="H1229" s="77">
        <v>0</v>
      </c>
      <c r="I1229" s="77">
        <f t="shared" si="735"/>
        <v>0</v>
      </c>
      <c r="J1229" s="77">
        <f t="shared" si="736"/>
        <v>0</v>
      </c>
      <c r="K1229" s="77">
        <f t="shared" si="737"/>
        <v>0</v>
      </c>
    </row>
    <row r="1230" spans="1:11" ht="16.5" customHeight="1">
      <c r="A1230" s="185"/>
      <c r="B1230" s="182"/>
      <c r="C1230" s="26" t="s">
        <v>252</v>
      </c>
      <c r="D1230" s="77">
        <v>0</v>
      </c>
      <c r="E1230" s="77">
        <v>0</v>
      </c>
      <c r="F1230" s="60" t="s">
        <v>224</v>
      </c>
      <c r="G1230" s="60" t="s">
        <v>224</v>
      </c>
      <c r="H1230" s="77">
        <v>0</v>
      </c>
      <c r="I1230" s="77">
        <f t="shared" si="735"/>
        <v>0</v>
      </c>
      <c r="J1230" s="77" t="s">
        <v>224</v>
      </c>
      <c r="K1230" s="77" t="s">
        <v>224</v>
      </c>
    </row>
    <row r="1231" spans="1:11" ht="24" customHeight="1">
      <c r="A1231" s="186"/>
      <c r="B1231" s="183"/>
      <c r="C1231" s="26" t="s">
        <v>253</v>
      </c>
      <c r="D1231" s="60">
        <v>0</v>
      </c>
      <c r="E1231" s="60">
        <v>0</v>
      </c>
      <c r="F1231" s="60" t="s">
        <v>224</v>
      </c>
      <c r="G1231" s="60" t="s">
        <v>224</v>
      </c>
      <c r="H1231" s="77">
        <v>0</v>
      </c>
      <c r="I1231" s="77">
        <f t="shared" si="735"/>
        <v>0</v>
      </c>
      <c r="J1231" s="77" t="s">
        <v>224</v>
      </c>
      <c r="K1231" s="77" t="s">
        <v>224</v>
      </c>
    </row>
    <row r="1232" spans="1:11" ht="16.5" customHeight="1">
      <c r="A1232" s="184" t="s">
        <v>19</v>
      </c>
      <c r="B1232" s="181" t="s">
        <v>214</v>
      </c>
      <c r="C1232" s="29" t="s">
        <v>3</v>
      </c>
      <c r="D1232" s="60">
        <f>D1233+D1235+D1237+D1238</f>
        <v>134427.4</v>
      </c>
      <c r="E1232" s="60">
        <f>E1233+E1235+E1237+E1238</f>
        <v>134427.4</v>
      </c>
      <c r="F1232" s="60">
        <f t="shared" ref="F1232" si="740">F1233+F1235</f>
        <v>127706</v>
      </c>
      <c r="G1232" s="60">
        <f t="shared" ref="G1232" si="741">G1233+G1235</f>
        <v>90533.4</v>
      </c>
      <c r="H1232" s="60">
        <f>H1233+H1235+H1237+H1238</f>
        <v>90533.4</v>
      </c>
      <c r="I1232" s="60">
        <f t="shared" si="735"/>
        <v>67.347430657737931</v>
      </c>
      <c r="J1232" s="60">
        <f t="shared" si="736"/>
        <v>67.347430657737931</v>
      </c>
      <c r="K1232" s="60">
        <f t="shared" si="737"/>
        <v>70.892048924874317</v>
      </c>
    </row>
    <row r="1233" spans="1:11" ht="16.5" customHeight="1">
      <c r="A1233" s="185"/>
      <c r="B1233" s="182"/>
      <c r="C1233" s="26" t="s">
        <v>4</v>
      </c>
      <c r="D1233" s="77">
        <v>134427.4</v>
      </c>
      <c r="E1233" s="77">
        <v>134427.4</v>
      </c>
      <c r="F1233" s="60">
        <v>127706</v>
      </c>
      <c r="G1233" s="60">
        <v>90533.4</v>
      </c>
      <c r="H1233" s="60">
        <v>90533.4</v>
      </c>
      <c r="I1233" s="60">
        <f t="shared" si="735"/>
        <v>67.347430657737931</v>
      </c>
      <c r="J1233" s="60">
        <f t="shared" si="736"/>
        <v>67.347430657737931</v>
      </c>
      <c r="K1233" s="60">
        <f t="shared" si="737"/>
        <v>70.892048924874317</v>
      </c>
    </row>
    <row r="1234" spans="1:11" ht="30.75" customHeight="1">
      <c r="A1234" s="185"/>
      <c r="B1234" s="182"/>
      <c r="C1234" s="26" t="s">
        <v>222</v>
      </c>
      <c r="D1234" s="77">
        <v>0</v>
      </c>
      <c r="E1234" s="77">
        <v>0</v>
      </c>
      <c r="F1234" s="77">
        <v>0</v>
      </c>
      <c r="G1234" s="77">
        <v>0</v>
      </c>
      <c r="H1234" s="77">
        <v>0</v>
      </c>
      <c r="I1234" s="77">
        <f t="shared" si="735"/>
        <v>0</v>
      </c>
      <c r="J1234" s="77">
        <f t="shared" si="736"/>
        <v>0</v>
      </c>
      <c r="K1234" s="77">
        <f t="shared" si="737"/>
        <v>0</v>
      </c>
    </row>
    <row r="1235" spans="1:11" ht="30" customHeight="1">
      <c r="A1235" s="185"/>
      <c r="B1235" s="182"/>
      <c r="C1235" s="26" t="s">
        <v>9</v>
      </c>
      <c r="D1235" s="77">
        <v>0</v>
      </c>
      <c r="E1235" s="77">
        <v>0</v>
      </c>
      <c r="F1235" s="60">
        <f t="shared" ref="F1235" si="742">D1235+E1235</f>
        <v>0</v>
      </c>
      <c r="G1235" s="60"/>
      <c r="H1235" s="60"/>
      <c r="I1235" s="60">
        <f t="shared" si="735"/>
        <v>0</v>
      </c>
      <c r="J1235" s="60">
        <f t="shared" si="736"/>
        <v>0</v>
      </c>
      <c r="K1235" s="60">
        <f t="shared" si="737"/>
        <v>0</v>
      </c>
    </row>
    <row r="1236" spans="1:11" ht="30.75" customHeight="1">
      <c r="A1236" s="185"/>
      <c r="B1236" s="182"/>
      <c r="C1236" s="26" t="s">
        <v>223</v>
      </c>
      <c r="D1236" s="77">
        <v>0</v>
      </c>
      <c r="E1236" s="77">
        <v>0</v>
      </c>
      <c r="F1236" s="77">
        <v>0</v>
      </c>
      <c r="G1236" s="77">
        <v>0</v>
      </c>
      <c r="H1236" s="77">
        <v>0</v>
      </c>
      <c r="I1236" s="77">
        <f t="shared" si="735"/>
        <v>0</v>
      </c>
      <c r="J1236" s="77">
        <f t="shared" si="736"/>
        <v>0</v>
      </c>
      <c r="K1236" s="77">
        <f t="shared" si="737"/>
        <v>0</v>
      </c>
    </row>
    <row r="1237" spans="1:11" ht="15.75" customHeight="1">
      <c r="A1237" s="185"/>
      <c r="B1237" s="182"/>
      <c r="C1237" s="26" t="s">
        <v>252</v>
      </c>
      <c r="D1237" s="77">
        <v>0</v>
      </c>
      <c r="E1237" s="77">
        <v>0</v>
      </c>
      <c r="F1237" s="60" t="s">
        <v>224</v>
      </c>
      <c r="G1237" s="60" t="s">
        <v>224</v>
      </c>
      <c r="H1237" s="60"/>
      <c r="I1237" s="60">
        <f t="shared" si="735"/>
        <v>0</v>
      </c>
      <c r="J1237" s="60" t="s">
        <v>224</v>
      </c>
      <c r="K1237" s="60" t="s">
        <v>224</v>
      </c>
    </row>
    <row r="1238" spans="1:11" ht="19.5" customHeight="1">
      <c r="A1238" s="186"/>
      <c r="B1238" s="183"/>
      <c r="C1238" s="26" t="s">
        <v>253</v>
      </c>
      <c r="D1238" s="60">
        <v>0</v>
      </c>
      <c r="E1238" s="60">
        <v>0</v>
      </c>
      <c r="F1238" s="60" t="s">
        <v>224</v>
      </c>
      <c r="G1238" s="60" t="s">
        <v>224</v>
      </c>
      <c r="H1238" s="60"/>
      <c r="I1238" s="60">
        <f t="shared" si="735"/>
        <v>0</v>
      </c>
      <c r="J1238" s="60" t="s">
        <v>224</v>
      </c>
      <c r="K1238" s="60" t="s">
        <v>224</v>
      </c>
    </row>
    <row r="1239" spans="1:11" ht="16.5" customHeight="1">
      <c r="A1239" s="184" t="s">
        <v>20</v>
      </c>
      <c r="B1239" s="181" t="s">
        <v>214</v>
      </c>
      <c r="C1239" s="29" t="s">
        <v>3</v>
      </c>
      <c r="D1239" s="60">
        <f>D1240+D1242+D1244+D1245</f>
        <v>136155.1</v>
      </c>
      <c r="E1239" s="60">
        <f>E1240+E1242+E1244+E1245</f>
        <v>136094.1</v>
      </c>
      <c r="F1239" s="60">
        <f t="shared" ref="F1239" si="743">F1240+F1242</f>
        <v>129347.4</v>
      </c>
      <c r="G1239" s="60">
        <f t="shared" ref="G1239" si="744">G1240+G1242</f>
        <v>74487.5</v>
      </c>
      <c r="H1239" s="60">
        <f>H1240+H1242+H1244+H1245</f>
        <v>74487.5</v>
      </c>
      <c r="I1239" s="60">
        <f t="shared" si="735"/>
        <v>54.70782952676764</v>
      </c>
      <c r="J1239" s="60">
        <f t="shared" si="736"/>
        <v>54.73235063092374</v>
      </c>
      <c r="K1239" s="60">
        <f t="shared" si="737"/>
        <v>57.587164488810757</v>
      </c>
    </row>
    <row r="1240" spans="1:11" ht="16.5" customHeight="1">
      <c r="A1240" s="185"/>
      <c r="B1240" s="182"/>
      <c r="C1240" s="26" t="s">
        <v>4</v>
      </c>
      <c r="D1240" s="77">
        <v>136155.1</v>
      </c>
      <c r="E1240" s="77">
        <v>136094.1</v>
      </c>
      <c r="F1240" s="60">
        <v>129347.4</v>
      </c>
      <c r="G1240" s="60">
        <v>74487.5</v>
      </c>
      <c r="H1240" s="60">
        <v>74487.5</v>
      </c>
      <c r="I1240" s="60">
        <f t="shared" si="735"/>
        <v>54.70782952676764</v>
      </c>
      <c r="J1240" s="60">
        <f t="shared" si="736"/>
        <v>54.73235063092374</v>
      </c>
      <c r="K1240" s="60">
        <f t="shared" si="737"/>
        <v>57.587164488810757</v>
      </c>
    </row>
    <row r="1241" spans="1:11" ht="31.5" customHeight="1">
      <c r="A1241" s="185"/>
      <c r="B1241" s="182"/>
      <c r="C1241" s="26" t="s">
        <v>222</v>
      </c>
      <c r="D1241" s="77">
        <v>0</v>
      </c>
      <c r="E1241" s="77">
        <v>0</v>
      </c>
      <c r="F1241" s="77">
        <v>0</v>
      </c>
      <c r="G1241" s="77">
        <v>0</v>
      </c>
      <c r="H1241" s="77">
        <v>0</v>
      </c>
      <c r="I1241" s="77">
        <f t="shared" si="735"/>
        <v>0</v>
      </c>
      <c r="J1241" s="77">
        <f t="shared" si="736"/>
        <v>0</v>
      </c>
      <c r="K1241" s="77">
        <f t="shared" si="737"/>
        <v>0</v>
      </c>
    </row>
    <row r="1242" spans="1:11" ht="30" customHeight="1">
      <c r="A1242" s="185"/>
      <c r="B1242" s="182"/>
      <c r="C1242" s="26" t="s">
        <v>251</v>
      </c>
      <c r="D1242" s="77">
        <v>0</v>
      </c>
      <c r="E1242" s="77">
        <v>0</v>
      </c>
      <c r="F1242" s="77">
        <v>0</v>
      </c>
      <c r="G1242" s="60">
        <v>0</v>
      </c>
      <c r="H1242" s="60">
        <v>0</v>
      </c>
      <c r="I1242" s="60">
        <f t="shared" si="735"/>
        <v>0</v>
      </c>
      <c r="J1242" s="60">
        <f t="shared" si="736"/>
        <v>0</v>
      </c>
      <c r="K1242" s="60">
        <f t="shared" si="737"/>
        <v>0</v>
      </c>
    </row>
    <row r="1243" spans="1:11" ht="30" customHeight="1">
      <c r="A1243" s="185"/>
      <c r="B1243" s="182"/>
      <c r="C1243" s="26" t="s">
        <v>223</v>
      </c>
      <c r="D1243" s="77">
        <v>0</v>
      </c>
      <c r="E1243" s="77">
        <v>0</v>
      </c>
      <c r="F1243" s="77">
        <v>0</v>
      </c>
      <c r="G1243" s="77">
        <v>0</v>
      </c>
      <c r="H1243" s="77">
        <v>0</v>
      </c>
      <c r="I1243" s="77">
        <f t="shared" si="735"/>
        <v>0</v>
      </c>
      <c r="J1243" s="77">
        <f t="shared" si="736"/>
        <v>0</v>
      </c>
      <c r="K1243" s="77">
        <f t="shared" si="737"/>
        <v>0</v>
      </c>
    </row>
    <row r="1244" spans="1:11" ht="15.75" customHeight="1">
      <c r="A1244" s="185"/>
      <c r="B1244" s="182"/>
      <c r="C1244" s="26" t="s">
        <v>252</v>
      </c>
      <c r="D1244" s="77">
        <v>0</v>
      </c>
      <c r="E1244" s="77">
        <v>0</v>
      </c>
      <c r="F1244" s="60" t="s">
        <v>224</v>
      </c>
      <c r="G1244" s="60" t="s">
        <v>224</v>
      </c>
      <c r="H1244" s="77">
        <v>0</v>
      </c>
      <c r="I1244" s="77">
        <f t="shared" si="735"/>
        <v>0</v>
      </c>
      <c r="J1244" s="77" t="s">
        <v>224</v>
      </c>
      <c r="K1244" s="77" t="s">
        <v>224</v>
      </c>
    </row>
    <row r="1245" spans="1:11" ht="18.75" customHeight="1">
      <c r="A1245" s="186"/>
      <c r="B1245" s="183"/>
      <c r="C1245" s="26" t="s">
        <v>253</v>
      </c>
      <c r="D1245" s="60">
        <v>0</v>
      </c>
      <c r="E1245" s="60">
        <v>0</v>
      </c>
      <c r="F1245" s="60" t="s">
        <v>224</v>
      </c>
      <c r="G1245" s="60" t="s">
        <v>224</v>
      </c>
      <c r="H1245" s="77">
        <v>0</v>
      </c>
      <c r="I1245" s="77">
        <f t="shared" si="735"/>
        <v>0</v>
      </c>
      <c r="J1245" s="77" t="s">
        <v>224</v>
      </c>
      <c r="K1245" s="77" t="s">
        <v>224</v>
      </c>
    </row>
    <row r="1246" spans="1:11" ht="16.5" customHeight="1">
      <c r="A1246" s="184" t="s">
        <v>21</v>
      </c>
      <c r="B1246" s="181" t="s">
        <v>214</v>
      </c>
      <c r="C1246" s="29" t="s">
        <v>3</v>
      </c>
      <c r="D1246" s="60">
        <f>D1247+D1249+D1251+D1252</f>
        <v>487474.9</v>
      </c>
      <c r="E1246" s="60">
        <f>E1247+E1249+E1251+E1252</f>
        <v>487474.9</v>
      </c>
      <c r="F1246" s="60">
        <f t="shared" ref="F1246" si="745">F1247+F1249</f>
        <v>462789.7</v>
      </c>
      <c r="G1246" s="60">
        <f t="shared" ref="G1246" si="746">G1247+G1249</f>
        <v>340396.7</v>
      </c>
      <c r="H1246" s="60">
        <f>H1247+H1249+H1251+H1252</f>
        <v>340396.7</v>
      </c>
      <c r="I1246" s="60">
        <f t="shared" si="735"/>
        <v>69.82855937813413</v>
      </c>
      <c r="J1246" s="60">
        <f t="shared" si="736"/>
        <v>69.82855937813413</v>
      </c>
      <c r="K1246" s="60">
        <f t="shared" si="737"/>
        <v>73.553214343361574</v>
      </c>
    </row>
    <row r="1247" spans="1:11" ht="16.5" customHeight="1">
      <c r="A1247" s="185"/>
      <c r="B1247" s="182"/>
      <c r="C1247" s="26" t="s">
        <v>4</v>
      </c>
      <c r="D1247" s="77">
        <v>487474.9</v>
      </c>
      <c r="E1247" s="77">
        <v>487474.9</v>
      </c>
      <c r="F1247" s="60">
        <v>462789.7</v>
      </c>
      <c r="G1247" s="60">
        <v>340396.7</v>
      </c>
      <c r="H1247" s="60">
        <v>340396.7</v>
      </c>
      <c r="I1247" s="60">
        <f t="shared" si="735"/>
        <v>69.82855937813413</v>
      </c>
      <c r="J1247" s="60">
        <f t="shared" si="736"/>
        <v>69.82855937813413</v>
      </c>
      <c r="K1247" s="60">
        <f t="shared" si="737"/>
        <v>73.553214343361574</v>
      </c>
    </row>
    <row r="1248" spans="1:11" ht="30" customHeight="1">
      <c r="A1248" s="185"/>
      <c r="B1248" s="182"/>
      <c r="C1248" s="26" t="s">
        <v>222</v>
      </c>
      <c r="D1248" s="77">
        <v>0</v>
      </c>
      <c r="E1248" s="77">
        <v>0</v>
      </c>
      <c r="F1248" s="77">
        <v>0</v>
      </c>
      <c r="G1248" s="77">
        <v>0</v>
      </c>
      <c r="H1248" s="77">
        <v>0</v>
      </c>
      <c r="I1248" s="77">
        <f t="shared" si="735"/>
        <v>0</v>
      </c>
      <c r="J1248" s="77">
        <f t="shared" si="736"/>
        <v>0</v>
      </c>
      <c r="K1248" s="77">
        <f t="shared" si="737"/>
        <v>0</v>
      </c>
    </row>
    <row r="1249" spans="1:11" ht="30" customHeight="1">
      <c r="A1249" s="185"/>
      <c r="B1249" s="182"/>
      <c r="C1249" s="26" t="s">
        <v>9</v>
      </c>
      <c r="D1249" s="77">
        <v>0</v>
      </c>
      <c r="E1249" s="77">
        <v>0</v>
      </c>
      <c r="F1249" s="77">
        <v>0</v>
      </c>
      <c r="G1249" s="77">
        <v>0</v>
      </c>
      <c r="H1249" s="77">
        <v>0</v>
      </c>
      <c r="I1249" s="77">
        <f t="shared" si="735"/>
        <v>0</v>
      </c>
      <c r="J1249" s="77">
        <f t="shared" si="736"/>
        <v>0</v>
      </c>
      <c r="K1249" s="77">
        <f t="shared" si="737"/>
        <v>0</v>
      </c>
    </row>
    <row r="1250" spans="1:11" ht="29.25" customHeight="1">
      <c r="A1250" s="185"/>
      <c r="B1250" s="182"/>
      <c r="C1250" s="26" t="s">
        <v>223</v>
      </c>
      <c r="D1250" s="77">
        <v>0</v>
      </c>
      <c r="E1250" s="77">
        <v>0</v>
      </c>
      <c r="F1250" s="77">
        <v>0</v>
      </c>
      <c r="G1250" s="77">
        <v>0</v>
      </c>
      <c r="H1250" s="77">
        <v>0</v>
      </c>
      <c r="I1250" s="77">
        <f t="shared" si="735"/>
        <v>0</v>
      </c>
      <c r="J1250" s="77">
        <f t="shared" si="736"/>
        <v>0</v>
      </c>
      <c r="K1250" s="77">
        <f t="shared" si="737"/>
        <v>0</v>
      </c>
    </row>
    <row r="1251" spans="1:11" ht="15.75" customHeight="1">
      <c r="A1251" s="185"/>
      <c r="B1251" s="182"/>
      <c r="C1251" s="26" t="s">
        <v>252</v>
      </c>
      <c r="D1251" s="77">
        <v>0</v>
      </c>
      <c r="E1251" s="77">
        <v>0</v>
      </c>
      <c r="F1251" s="60" t="s">
        <v>224</v>
      </c>
      <c r="G1251" s="60" t="s">
        <v>224</v>
      </c>
      <c r="H1251" s="77">
        <v>0</v>
      </c>
      <c r="I1251" s="77">
        <f t="shared" si="735"/>
        <v>0</v>
      </c>
      <c r="J1251" s="77" t="s">
        <v>224</v>
      </c>
      <c r="K1251" s="77" t="s">
        <v>224</v>
      </c>
    </row>
    <row r="1252" spans="1:11" ht="18" customHeight="1">
      <c r="A1252" s="186"/>
      <c r="B1252" s="183"/>
      <c r="C1252" s="26" t="s">
        <v>253</v>
      </c>
      <c r="D1252" s="60">
        <v>0</v>
      </c>
      <c r="E1252" s="60">
        <v>0</v>
      </c>
      <c r="F1252" s="60" t="s">
        <v>224</v>
      </c>
      <c r="G1252" s="60" t="s">
        <v>224</v>
      </c>
      <c r="H1252" s="77">
        <v>0</v>
      </c>
      <c r="I1252" s="77">
        <f t="shared" si="735"/>
        <v>0</v>
      </c>
      <c r="J1252" s="77" t="s">
        <v>224</v>
      </c>
      <c r="K1252" s="77" t="s">
        <v>224</v>
      </c>
    </row>
    <row r="1253" spans="1:11" ht="16.5" customHeight="1">
      <c r="A1253" s="184" t="s">
        <v>22</v>
      </c>
      <c r="B1253" s="181" t="s">
        <v>214</v>
      </c>
      <c r="C1253" s="29" t="s">
        <v>3</v>
      </c>
      <c r="D1253" s="60">
        <f>D1254+D1256+D1258+D1259</f>
        <v>1754.8</v>
      </c>
      <c r="E1253" s="60">
        <f>E1254+E1256+E1258+E1259</f>
        <v>1754.8</v>
      </c>
      <c r="F1253" s="60">
        <f t="shared" ref="F1253" si="747">F1254+F1256</f>
        <v>1667.1</v>
      </c>
      <c r="G1253" s="60">
        <f t="shared" ref="G1253:H1253" si="748">G1254+G1256</f>
        <v>1085.9000000000001</v>
      </c>
      <c r="H1253" s="60">
        <f t="shared" si="748"/>
        <v>1085.9000000000001</v>
      </c>
      <c r="I1253" s="60">
        <f t="shared" si="735"/>
        <v>61.881695919762947</v>
      </c>
      <c r="J1253" s="60">
        <f t="shared" si="736"/>
        <v>61.881695919762947</v>
      </c>
      <c r="K1253" s="60">
        <f t="shared" si="737"/>
        <v>65.137064363265566</v>
      </c>
    </row>
    <row r="1254" spans="1:11" ht="16.5" customHeight="1">
      <c r="A1254" s="185"/>
      <c r="B1254" s="182"/>
      <c r="C1254" s="26" t="s">
        <v>4</v>
      </c>
      <c r="D1254" s="60">
        <v>1754.8</v>
      </c>
      <c r="E1254" s="60">
        <v>1754.8</v>
      </c>
      <c r="F1254" s="60">
        <v>1667.1</v>
      </c>
      <c r="G1254" s="60">
        <v>1085.9000000000001</v>
      </c>
      <c r="H1254" s="60">
        <v>1085.9000000000001</v>
      </c>
      <c r="I1254" s="60">
        <f t="shared" si="735"/>
        <v>61.881695919762947</v>
      </c>
      <c r="J1254" s="60">
        <f t="shared" si="736"/>
        <v>61.881695919762947</v>
      </c>
      <c r="K1254" s="60">
        <f t="shared" si="737"/>
        <v>65.137064363265566</v>
      </c>
    </row>
    <row r="1255" spans="1:11" ht="30.75" customHeight="1">
      <c r="A1255" s="185"/>
      <c r="B1255" s="182"/>
      <c r="C1255" s="26" t="s">
        <v>222</v>
      </c>
      <c r="D1255" s="77">
        <v>0</v>
      </c>
      <c r="E1255" s="77">
        <v>0</v>
      </c>
      <c r="F1255" s="77">
        <v>0</v>
      </c>
      <c r="G1255" s="77">
        <v>0</v>
      </c>
      <c r="H1255" s="77">
        <v>0</v>
      </c>
      <c r="I1255" s="77">
        <f t="shared" si="735"/>
        <v>0</v>
      </c>
      <c r="J1255" s="77">
        <f t="shared" si="736"/>
        <v>0</v>
      </c>
      <c r="K1255" s="77">
        <f t="shared" si="737"/>
        <v>0</v>
      </c>
    </row>
    <row r="1256" spans="1:11" ht="30" customHeight="1">
      <c r="A1256" s="185"/>
      <c r="B1256" s="182"/>
      <c r="C1256" s="26" t="s">
        <v>9</v>
      </c>
      <c r="D1256" s="77">
        <v>0</v>
      </c>
      <c r="E1256" s="77">
        <v>0</v>
      </c>
      <c r="F1256" s="77">
        <v>0</v>
      </c>
      <c r="G1256" s="77">
        <v>0</v>
      </c>
      <c r="H1256" s="77">
        <v>0</v>
      </c>
      <c r="I1256" s="77">
        <f t="shared" si="735"/>
        <v>0</v>
      </c>
      <c r="J1256" s="77">
        <f t="shared" si="736"/>
        <v>0</v>
      </c>
      <c r="K1256" s="77">
        <f t="shared" si="737"/>
        <v>0</v>
      </c>
    </row>
    <row r="1257" spans="1:11" ht="30" customHeight="1">
      <c r="A1257" s="185"/>
      <c r="B1257" s="182"/>
      <c r="C1257" s="26" t="s">
        <v>223</v>
      </c>
      <c r="D1257" s="77">
        <v>0</v>
      </c>
      <c r="E1257" s="77">
        <v>0</v>
      </c>
      <c r="F1257" s="77">
        <v>0</v>
      </c>
      <c r="G1257" s="77">
        <v>0</v>
      </c>
      <c r="H1257" s="77">
        <v>0</v>
      </c>
      <c r="I1257" s="77">
        <f t="shared" si="735"/>
        <v>0</v>
      </c>
      <c r="J1257" s="77">
        <f t="shared" si="736"/>
        <v>0</v>
      </c>
      <c r="K1257" s="77">
        <f t="shared" si="737"/>
        <v>0</v>
      </c>
    </row>
    <row r="1258" spans="1:11" ht="15.75" customHeight="1">
      <c r="A1258" s="185"/>
      <c r="B1258" s="182"/>
      <c r="C1258" s="26" t="s">
        <v>252</v>
      </c>
      <c r="D1258" s="77">
        <v>0</v>
      </c>
      <c r="E1258" s="77">
        <v>0</v>
      </c>
      <c r="F1258" s="60" t="s">
        <v>224</v>
      </c>
      <c r="G1258" s="60" t="s">
        <v>224</v>
      </c>
      <c r="H1258" s="77">
        <v>0</v>
      </c>
      <c r="I1258" s="77">
        <f t="shared" si="735"/>
        <v>0</v>
      </c>
      <c r="J1258" s="77" t="s">
        <v>224</v>
      </c>
      <c r="K1258" s="77" t="s">
        <v>224</v>
      </c>
    </row>
    <row r="1259" spans="1:11" ht="18.75" customHeight="1">
      <c r="A1259" s="186"/>
      <c r="B1259" s="183"/>
      <c r="C1259" s="26" t="s">
        <v>253</v>
      </c>
      <c r="D1259" s="60">
        <v>0</v>
      </c>
      <c r="E1259" s="60">
        <v>0</v>
      </c>
      <c r="F1259" s="60" t="s">
        <v>224</v>
      </c>
      <c r="G1259" s="60" t="s">
        <v>224</v>
      </c>
      <c r="H1259" s="77">
        <v>0</v>
      </c>
      <c r="I1259" s="77">
        <f t="shared" si="735"/>
        <v>0</v>
      </c>
      <c r="J1259" s="77" t="s">
        <v>224</v>
      </c>
      <c r="K1259" s="77" t="s">
        <v>224</v>
      </c>
    </row>
    <row r="1260" spans="1:11" ht="16.5" customHeight="1">
      <c r="A1260" s="184" t="s">
        <v>23</v>
      </c>
      <c r="B1260" s="181" t="s">
        <v>214</v>
      </c>
      <c r="C1260" s="29" t="s">
        <v>3</v>
      </c>
      <c r="D1260" s="60">
        <f>D1261+D1263+D1265+D1266</f>
        <v>0</v>
      </c>
      <c r="E1260" s="60">
        <f>E1261+E1263+E1265+E1266</f>
        <v>0</v>
      </c>
      <c r="F1260" s="60">
        <f t="shared" ref="F1260" si="749">F1261+F1263</f>
        <v>0</v>
      </c>
      <c r="G1260" s="60">
        <f t="shared" ref="G1260" si="750">G1261+G1263</f>
        <v>0</v>
      </c>
      <c r="H1260" s="60">
        <f>H1261+H1263+H1265+H1266</f>
        <v>0</v>
      </c>
      <c r="I1260" s="60">
        <f t="shared" si="735"/>
        <v>0</v>
      </c>
      <c r="J1260" s="60">
        <f t="shared" si="736"/>
        <v>0</v>
      </c>
      <c r="K1260" s="60">
        <f t="shared" si="737"/>
        <v>0</v>
      </c>
    </row>
    <row r="1261" spans="1:11" ht="18.75" customHeight="1">
      <c r="A1261" s="185"/>
      <c r="B1261" s="182"/>
      <c r="C1261" s="26" t="s">
        <v>4</v>
      </c>
      <c r="D1261" s="77">
        <v>0</v>
      </c>
      <c r="E1261" s="77">
        <v>0</v>
      </c>
      <c r="F1261" s="77">
        <v>0</v>
      </c>
      <c r="G1261" s="77">
        <v>0</v>
      </c>
      <c r="H1261" s="77">
        <v>0</v>
      </c>
      <c r="I1261" s="77">
        <f t="shared" si="735"/>
        <v>0</v>
      </c>
      <c r="J1261" s="77">
        <f t="shared" si="736"/>
        <v>0</v>
      </c>
      <c r="K1261" s="77">
        <f t="shared" si="737"/>
        <v>0</v>
      </c>
    </row>
    <row r="1262" spans="1:11" ht="30" customHeight="1">
      <c r="A1262" s="185"/>
      <c r="B1262" s="182"/>
      <c r="C1262" s="26" t="s">
        <v>222</v>
      </c>
      <c r="D1262" s="77">
        <v>0</v>
      </c>
      <c r="E1262" s="77">
        <v>0</v>
      </c>
      <c r="F1262" s="77">
        <v>0</v>
      </c>
      <c r="G1262" s="77">
        <v>0</v>
      </c>
      <c r="H1262" s="77">
        <v>0</v>
      </c>
      <c r="I1262" s="77">
        <f t="shared" si="735"/>
        <v>0</v>
      </c>
      <c r="J1262" s="77">
        <f t="shared" si="736"/>
        <v>0</v>
      </c>
      <c r="K1262" s="77">
        <f t="shared" si="737"/>
        <v>0</v>
      </c>
    </row>
    <row r="1263" spans="1:11" ht="31.5" customHeight="1">
      <c r="A1263" s="185"/>
      <c r="B1263" s="182"/>
      <c r="C1263" s="26" t="s">
        <v>9</v>
      </c>
      <c r="D1263" s="77">
        <v>0</v>
      </c>
      <c r="E1263" s="77">
        <v>0</v>
      </c>
      <c r="F1263" s="77">
        <v>0</v>
      </c>
      <c r="G1263" s="77">
        <v>0</v>
      </c>
      <c r="H1263" s="77">
        <v>0</v>
      </c>
      <c r="I1263" s="77">
        <f t="shared" si="735"/>
        <v>0</v>
      </c>
      <c r="J1263" s="77">
        <f t="shared" si="736"/>
        <v>0</v>
      </c>
      <c r="K1263" s="77">
        <f t="shared" si="737"/>
        <v>0</v>
      </c>
    </row>
    <row r="1264" spans="1:11" ht="30" customHeight="1">
      <c r="A1264" s="185"/>
      <c r="B1264" s="182"/>
      <c r="C1264" s="26" t="s">
        <v>223</v>
      </c>
      <c r="D1264" s="77">
        <v>0</v>
      </c>
      <c r="E1264" s="77">
        <v>0</v>
      </c>
      <c r="F1264" s="77">
        <v>0</v>
      </c>
      <c r="G1264" s="77">
        <v>0</v>
      </c>
      <c r="H1264" s="77">
        <v>0</v>
      </c>
      <c r="I1264" s="77">
        <f t="shared" si="735"/>
        <v>0</v>
      </c>
      <c r="J1264" s="77">
        <f t="shared" si="736"/>
        <v>0</v>
      </c>
      <c r="K1264" s="77">
        <f t="shared" si="737"/>
        <v>0</v>
      </c>
    </row>
    <row r="1265" spans="1:11" ht="20.25" customHeight="1">
      <c r="A1265" s="185"/>
      <c r="B1265" s="182"/>
      <c r="C1265" s="26" t="s">
        <v>252</v>
      </c>
      <c r="D1265" s="77">
        <v>0</v>
      </c>
      <c r="E1265" s="77">
        <v>0</v>
      </c>
      <c r="F1265" s="60" t="s">
        <v>224</v>
      </c>
      <c r="G1265" s="60" t="s">
        <v>224</v>
      </c>
      <c r="H1265" s="77">
        <v>0</v>
      </c>
      <c r="I1265" s="77">
        <f t="shared" si="735"/>
        <v>0</v>
      </c>
      <c r="J1265" s="77" t="s">
        <v>224</v>
      </c>
      <c r="K1265" s="77" t="s">
        <v>224</v>
      </c>
    </row>
    <row r="1266" spans="1:11" ht="25.5" customHeight="1" thickBot="1">
      <c r="A1266" s="185"/>
      <c r="B1266" s="182"/>
      <c r="C1266" s="28" t="s">
        <v>253</v>
      </c>
      <c r="D1266" s="61">
        <v>0</v>
      </c>
      <c r="E1266" s="61">
        <v>0</v>
      </c>
      <c r="F1266" s="61" t="s">
        <v>224</v>
      </c>
      <c r="G1266" s="61" t="s">
        <v>224</v>
      </c>
      <c r="H1266" s="86">
        <v>0</v>
      </c>
      <c r="I1266" s="86">
        <f t="shared" si="735"/>
        <v>0</v>
      </c>
      <c r="J1266" s="86" t="s">
        <v>224</v>
      </c>
      <c r="K1266" s="86" t="s">
        <v>224</v>
      </c>
    </row>
    <row r="1267" spans="1:11" ht="22.5" customHeight="1">
      <c r="A1267" s="267" t="s">
        <v>14</v>
      </c>
      <c r="B1267" s="202" t="s">
        <v>119</v>
      </c>
      <c r="C1267" s="50" t="s">
        <v>3</v>
      </c>
      <c r="D1267" s="62">
        <f>D1268+D1270+D1272+D1273</f>
        <v>5000</v>
      </c>
      <c r="E1267" s="62">
        <f>E1268+E1270+E1272+E1273</f>
        <v>5000</v>
      </c>
      <c r="F1267" s="62">
        <f t="shared" ref="F1267" si="751">F1268+F1270</f>
        <v>5000</v>
      </c>
      <c r="G1267" s="62">
        <f t="shared" ref="G1267" si="752">G1268+G1270</f>
        <v>0</v>
      </c>
      <c r="H1267" s="62">
        <f>H1268+H1270+H1272+H1273</f>
        <v>0</v>
      </c>
      <c r="I1267" s="62">
        <f t="shared" si="735"/>
        <v>0</v>
      </c>
      <c r="J1267" s="62">
        <f t="shared" si="736"/>
        <v>0</v>
      </c>
      <c r="K1267" s="62">
        <f t="shared" si="737"/>
        <v>0</v>
      </c>
    </row>
    <row r="1268" spans="1:11" ht="21" customHeight="1">
      <c r="A1268" s="268"/>
      <c r="B1268" s="203"/>
      <c r="C1268" s="20" t="s">
        <v>4</v>
      </c>
      <c r="D1268" s="63">
        <f>D1276+D1311+D1346+D1486</f>
        <v>5000</v>
      </c>
      <c r="E1268" s="63">
        <f>E1276+E1311+E1346+E1486</f>
        <v>5000</v>
      </c>
      <c r="F1268" s="63">
        <f>F1276+F1311+F1346+F1486</f>
        <v>5000</v>
      </c>
      <c r="G1268" s="63">
        <f>G1276+G1311+G1346+G1486</f>
        <v>0</v>
      </c>
      <c r="H1268" s="63">
        <f>H1276+H1311+H1346+H1486</f>
        <v>0</v>
      </c>
      <c r="I1268" s="63">
        <f t="shared" si="735"/>
        <v>0</v>
      </c>
      <c r="J1268" s="63">
        <f t="shared" si="736"/>
        <v>0</v>
      </c>
      <c r="K1268" s="63">
        <f t="shared" si="737"/>
        <v>0</v>
      </c>
    </row>
    <row r="1269" spans="1:11" ht="32.25" customHeight="1">
      <c r="A1269" s="268"/>
      <c r="B1269" s="203"/>
      <c r="C1269" s="20" t="s">
        <v>222</v>
      </c>
      <c r="D1269" s="63">
        <f t="shared" ref="D1269:D1273" si="753">D1277+D1312+D1347+D1487</f>
        <v>0</v>
      </c>
      <c r="E1269" s="63">
        <f t="shared" ref="E1269:F1271" si="754">E1277+E1312+E1347+E1487</f>
        <v>0</v>
      </c>
      <c r="F1269" s="63">
        <f t="shared" si="754"/>
        <v>0</v>
      </c>
      <c r="G1269" s="63">
        <f t="shared" ref="G1269:H1271" si="755">G1277+G1312+G1347+G1487</f>
        <v>0</v>
      </c>
      <c r="H1269" s="63">
        <f t="shared" si="755"/>
        <v>0</v>
      </c>
      <c r="I1269" s="63">
        <f t="shared" si="735"/>
        <v>0</v>
      </c>
      <c r="J1269" s="63">
        <f t="shared" si="736"/>
        <v>0</v>
      </c>
      <c r="K1269" s="63">
        <f t="shared" si="737"/>
        <v>0</v>
      </c>
    </row>
    <row r="1270" spans="1:11" ht="30.75" customHeight="1">
      <c r="A1270" s="268"/>
      <c r="B1270" s="203"/>
      <c r="C1270" s="20" t="s">
        <v>9</v>
      </c>
      <c r="D1270" s="63">
        <f t="shared" si="753"/>
        <v>0</v>
      </c>
      <c r="E1270" s="63">
        <f t="shared" ref="E1270" si="756">E1278+E1313+E1348+E1488</f>
        <v>0</v>
      </c>
      <c r="F1270" s="63">
        <f t="shared" si="754"/>
        <v>0</v>
      </c>
      <c r="G1270" s="63">
        <f t="shared" si="755"/>
        <v>0</v>
      </c>
      <c r="H1270" s="63">
        <f t="shared" si="755"/>
        <v>0</v>
      </c>
      <c r="I1270" s="63">
        <f t="shared" si="735"/>
        <v>0</v>
      </c>
      <c r="J1270" s="63">
        <f t="shared" si="736"/>
        <v>0</v>
      </c>
      <c r="K1270" s="63">
        <f t="shared" si="737"/>
        <v>0</v>
      </c>
    </row>
    <row r="1271" spans="1:11" ht="31.5" customHeight="1">
      <c r="A1271" s="268"/>
      <c r="B1271" s="203"/>
      <c r="C1271" s="20" t="s">
        <v>223</v>
      </c>
      <c r="D1271" s="63">
        <f t="shared" si="753"/>
        <v>0</v>
      </c>
      <c r="E1271" s="63">
        <f t="shared" ref="E1271" si="757">E1279+E1314+E1349+E1489</f>
        <v>0</v>
      </c>
      <c r="F1271" s="63">
        <f t="shared" si="754"/>
        <v>0</v>
      </c>
      <c r="G1271" s="63">
        <f t="shared" si="755"/>
        <v>0</v>
      </c>
      <c r="H1271" s="63">
        <f t="shared" si="755"/>
        <v>0</v>
      </c>
      <c r="I1271" s="63">
        <f t="shared" si="735"/>
        <v>0</v>
      </c>
      <c r="J1271" s="63">
        <f t="shared" si="736"/>
        <v>0</v>
      </c>
      <c r="K1271" s="63">
        <f t="shared" si="737"/>
        <v>0</v>
      </c>
    </row>
    <row r="1272" spans="1:11" ht="18.75" customHeight="1">
      <c r="A1272" s="268"/>
      <c r="B1272" s="203"/>
      <c r="C1272" s="20" t="s">
        <v>252</v>
      </c>
      <c r="D1272" s="63">
        <f t="shared" si="753"/>
        <v>0</v>
      </c>
      <c r="E1272" s="63">
        <f t="shared" ref="E1272" si="758">E1280+E1315+E1350+E1490</f>
        <v>0</v>
      </c>
      <c r="F1272" s="63" t="s">
        <v>224</v>
      </c>
      <c r="G1272" s="63" t="s">
        <v>224</v>
      </c>
      <c r="H1272" s="63">
        <f t="shared" ref="H1272:H1273" si="759">H1280+H1315+H1350+H1490</f>
        <v>0</v>
      </c>
      <c r="I1272" s="63">
        <f t="shared" si="735"/>
        <v>0</v>
      </c>
      <c r="J1272" s="63" t="s">
        <v>224</v>
      </c>
      <c r="K1272" s="63" t="s">
        <v>224</v>
      </c>
    </row>
    <row r="1273" spans="1:11" ht="20.25" customHeight="1" thickBot="1">
      <c r="A1273" s="268"/>
      <c r="B1273" s="203"/>
      <c r="C1273" s="107" t="s">
        <v>253</v>
      </c>
      <c r="D1273" s="108">
        <f t="shared" si="753"/>
        <v>0</v>
      </c>
      <c r="E1273" s="108">
        <f t="shared" ref="E1273" si="760">E1281+E1316+E1351+E1491</f>
        <v>0</v>
      </c>
      <c r="F1273" s="108" t="s">
        <v>224</v>
      </c>
      <c r="G1273" s="108" t="s">
        <v>224</v>
      </c>
      <c r="H1273" s="108">
        <f t="shared" si="759"/>
        <v>0</v>
      </c>
      <c r="I1273" s="108">
        <f t="shared" si="735"/>
        <v>0</v>
      </c>
      <c r="J1273" s="108" t="s">
        <v>224</v>
      </c>
      <c r="K1273" s="108" t="s">
        <v>224</v>
      </c>
    </row>
    <row r="1274" spans="1:11" ht="15.75" customHeight="1" thickBot="1">
      <c r="A1274" s="110"/>
      <c r="B1274" s="289" t="s">
        <v>72</v>
      </c>
      <c r="C1274" s="289"/>
      <c r="D1274" s="104"/>
      <c r="E1274" s="104"/>
      <c r="F1274" s="104"/>
      <c r="G1274" s="104"/>
      <c r="H1274" s="104"/>
      <c r="I1274" s="104"/>
      <c r="J1274" s="104"/>
      <c r="K1274" s="112"/>
    </row>
    <row r="1275" spans="1:11" ht="15.75" customHeight="1">
      <c r="A1275" s="185" t="s">
        <v>24</v>
      </c>
      <c r="B1275" s="182" t="s">
        <v>214</v>
      </c>
      <c r="C1275" s="30" t="s">
        <v>3</v>
      </c>
      <c r="D1275" s="100">
        <f>D1276+D1278+D1280+D1281</f>
        <v>100</v>
      </c>
      <c r="E1275" s="100">
        <f>E1276+E1278+E1280+E1281</f>
        <v>100</v>
      </c>
      <c r="F1275" s="100">
        <f t="shared" ref="F1275" si="761">F1276+F1278</f>
        <v>100</v>
      </c>
      <c r="G1275" s="100">
        <f t="shared" ref="G1275" si="762">G1276+G1278</f>
        <v>0</v>
      </c>
      <c r="H1275" s="100">
        <f>H1276+H1278+H1280+H1281</f>
        <v>0</v>
      </c>
      <c r="I1275" s="100">
        <f t="shared" si="735"/>
        <v>0</v>
      </c>
      <c r="J1275" s="100">
        <f t="shared" si="736"/>
        <v>0</v>
      </c>
      <c r="K1275" s="100">
        <f t="shared" si="737"/>
        <v>0</v>
      </c>
    </row>
    <row r="1276" spans="1:11">
      <c r="A1276" s="185"/>
      <c r="B1276" s="182"/>
      <c r="C1276" s="51" t="s">
        <v>4</v>
      </c>
      <c r="D1276" s="60">
        <f>D1283+D1290+D1297+D1304</f>
        <v>100</v>
      </c>
      <c r="E1276" s="60">
        <f>E1283+E1290+E1297+E1304</f>
        <v>100</v>
      </c>
      <c r="F1276" s="60">
        <f t="shared" ref="F1276:F1279" si="763">F1283+F1290+F1297+F1304</f>
        <v>100</v>
      </c>
      <c r="G1276" s="60">
        <f t="shared" ref="G1276" si="764">G1283+G1290+G1297+G1304</f>
        <v>0</v>
      </c>
      <c r="H1276" s="60">
        <f t="shared" ref="H1276:H1279" si="765">H1283+H1290+H1297+H1304</f>
        <v>0</v>
      </c>
      <c r="I1276" s="60">
        <f t="shared" si="735"/>
        <v>0</v>
      </c>
      <c r="J1276" s="60">
        <f t="shared" si="736"/>
        <v>0</v>
      </c>
      <c r="K1276" s="60">
        <f t="shared" si="737"/>
        <v>0</v>
      </c>
    </row>
    <row r="1277" spans="1:11" ht="31.5" customHeight="1">
      <c r="A1277" s="185"/>
      <c r="B1277" s="182"/>
      <c r="C1277" s="26" t="s">
        <v>222</v>
      </c>
      <c r="D1277" s="60">
        <f t="shared" ref="D1277:D1281" si="766">D1284+D1291+D1298+D1305</f>
        <v>0</v>
      </c>
      <c r="E1277" s="60">
        <f t="shared" ref="E1277" si="767">E1284+E1291+E1298+E1305</f>
        <v>0</v>
      </c>
      <c r="F1277" s="60">
        <f t="shared" si="763"/>
        <v>0</v>
      </c>
      <c r="G1277" s="60">
        <f t="shared" ref="G1277:G1279" si="768">G1284+G1291+G1298+G1305</f>
        <v>0</v>
      </c>
      <c r="H1277" s="60">
        <f t="shared" si="765"/>
        <v>0</v>
      </c>
      <c r="I1277" s="60">
        <f t="shared" si="735"/>
        <v>0</v>
      </c>
      <c r="J1277" s="60">
        <f t="shared" si="736"/>
        <v>0</v>
      </c>
      <c r="K1277" s="60">
        <f t="shared" si="737"/>
        <v>0</v>
      </c>
    </row>
    <row r="1278" spans="1:11" ht="30">
      <c r="A1278" s="185"/>
      <c r="B1278" s="182"/>
      <c r="C1278" s="51" t="s">
        <v>9</v>
      </c>
      <c r="D1278" s="60">
        <f t="shared" si="766"/>
        <v>0</v>
      </c>
      <c r="E1278" s="60">
        <f t="shared" ref="E1278" si="769">E1285+E1292+E1299+E1306</f>
        <v>0</v>
      </c>
      <c r="F1278" s="60">
        <f t="shared" si="763"/>
        <v>0</v>
      </c>
      <c r="G1278" s="60">
        <f t="shared" si="768"/>
        <v>0</v>
      </c>
      <c r="H1278" s="60">
        <f t="shared" si="765"/>
        <v>0</v>
      </c>
      <c r="I1278" s="60">
        <f t="shared" si="735"/>
        <v>0</v>
      </c>
      <c r="J1278" s="60">
        <f t="shared" si="736"/>
        <v>0</v>
      </c>
      <c r="K1278" s="60">
        <f t="shared" si="737"/>
        <v>0</v>
      </c>
    </row>
    <row r="1279" spans="1:11" ht="30.75" customHeight="1">
      <c r="A1279" s="185"/>
      <c r="B1279" s="182"/>
      <c r="C1279" s="26" t="s">
        <v>223</v>
      </c>
      <c r="D1279" s="60">
        <f t="shared" si="766"/>
        <v>0</v>
      </c>
      <c r="E1279" s="60">
        <f t="shared" ref="E1279" si="770">E1286+E1293+E1300+E1307</f>
        <v>0</v>
      </c>
      <c r="F1279" s="60">
        <f t="shared" si="763"/>
        <v>0</v>
      </c>
      <c r="G1279" s="60">
        <f t="shared" si="768"/>
        <v>0</v>
      </c>
      <c r="H1279" s="60">
        <f t="shared" si="765"/>
        <v>0</v>
      </c>
      <c r="I1279" s="60">
        <f t="shared" si="735"/>
        <v>0</v>
      </c>
      <c r="J1279" s="60">
        <f t="shared" si="736"/>
        <v>0</v>
      </c>
      <c r="K1279" s="60">
        <f t="shared" si="737"/>
        <v>0</v>
      </c>
    </row>
    <row r="1280" spans="1:11" ht="21" customHeight="1">
      <c r="A1280" s="185"/>
      <c r="B1280" s="182"/>
      <c r="C1280" s="26" t="s">
        <v>252</v>
      </c>
      <c r="D1280" s="60">
        <f t="shared" si="766"/>
        <v>0</v>
      </c>
      <c r="E1280" s="60">
        <f t="shared" ref="E1280" si="771">E1287+E1294+E1301+E1308</f>
        <v>0</v>
      </c>
      <c r="F1280" s="60" t="s">
        <v>224</v>
      </c>
      <c r="G1280" s="60" t="s">
        <v>224</v>
      </c>
      <c r="H1280" s="60">
        <f t="shared" ref="H1280" si="772">H1287+H1294+H1301+H1308</f>
        <v>0</v>
      </c>
      <c r="I1280" s="60">
        <f t="shared" si="735"/>
        <v>0</v>
      </c>
      <c r="J1280" s="60" t="s">
        <v>224</v>
      </c>
      <c r="K1280" s="60" t="s">
        <v>224</v>
      </c>
    </row>
    <row r="1281" spans="1:11" ht="21.75" customHeight="1">
      <c r="A1281" s="185"/>
      <c r="B1281" s="183"/>
      <c r="C1281" s="26" t="s">
        <v>253</v>
      </c>
      <c r="D1281" s="60">
        <f t="shared" si="766"/>
        <v>0</v>
      </c>
      <c r="E1281" s="60">
        <f t="shared" ref="E1281" si="773">E1288+E1295+E1302+E1309</f>
        <v>0</v>
      </c>
      <c r="F1281" s="60" t="s">
        <v>224</v>
      </c>
      <c r="G1281" s="60" t="s">
        <v>224</v>
      </c>
      <c r="H1281" s="60">
        <f t="shared" ref="H1281" si="774">H1288+H1295+H1302+H1309</f>
        <v>0</v>
      </c>
      <c r="I1281" s="60">
        <f t="shared" si="735"/>
        <v>0</v>
      </c>
      <c r="J1281" s="60" t="s">
        <v>224</v>
      </c>
      <c r="K1281" s="60" t="s">
        <v>224</v>
      </c>
    </row>
    <row r="1282" spans="1:11" ht="15.75" customHeight="1">
      <c r="A1282" s="184" t="s">
        <v>177</v>
      </c>
      <c r="B1282" s="181" t="s">
        <v>214</v>
      </c>
      <c r="C1282" s="30" t="s">
        <v>3</v>
      </c>
      <c r="D1282" s="60">
        <f>D1283+D1285+D1287+D1288</f>
        <v>100</v>
      </c>
      <c r="E1282" s="60">
        <f>E1283+E1285+E1287+E1288</f>
        <v>100</v>
      </c>
      <c r="F1282" s="60">
        <f t="shared" ref="F1282" si="775">F1283+F1285</f>
        <v>100</v>
      </c>
      <c r="G1282" s="60">
        <f t="shared" ref="G1282" si="776">G1283+G1285</f>
        <v>0</v>
      </c>
      <c r="H1282" s="60">
        <f>H1283+H1285+H1287+H1288</f>
        <v>0</v>
      </c>
      <c r="I1282" s="60">
        <f t="shared" ref="I1282:I1345" si="777">IF(H1282=0,0,H1282/D1282*100)</f>
        <v>0</v>
      </c>
      <c r="J1282" s="60">
        <f t="shared" ref="J1282:J1345" si="778">IF(G1282=0,0,G1282/E1282*100)</f>
        <v>0</v>
      </c>
      <c r="K1282" s="60">
        <f t="shared" ref="K1282:K1345" si="779">IF(G1282=0,0,G1282/F1282*100)</f>
        <v>0</v>
      </c>
    </row>
    <row r="1283" spans="1:11">
      <c r="A1283" s="185"/>
      <c r="B1283" s="182"/>
      <c r="C1283" s="51" t="s">
        <v>4</v>
      </c>
      <c r="D1283" s="60">
        <v>100</v>
      </c>
      <c r="E1283" s="60">
        <v>100</v>
      </c>
      <c r="F1283" s="60">
        <v>100</v>
      </c>
      <c r="G1283" s="60">
        <v>0</v>
      </c>
      <c r="H1283" s="60">
        <v>0</v>
      </c>
      <c r="I1283" s="60">
        <f t="shared" si="777"/>
        <v>0</v>
      </c>
      <c r="J1283" s="60">
        <f t="shared" si="778"/>
        <v>0</v>
      </c>
      <c r="K1283" s="60">
        <f t="shared" si="779"/>
        <v>0</v>
      </c>
    </row>
    <row r="1284" spans="1:11" ht="30.75" customHeight="1">
      <c r="A1284" s="185"/>
      <c r="B1284" s="182"/>
      <c r="C1284" s="26" t="s">
        <v>222</v>
      </c>
      <c r="D1284" s="60">
        <v>0</v>
      </c>
      <c r="E1284" s="60">
        <v>0</v>
      </c>
      <c r="F1284" s="60">
        <v>0</v>
      </c>
      <c r="G1284" s="60">
        <v>0</v>
      </c>
      <c r="H1284" s="60">
        <v>0</v>
      </c>
      <c r="I1284" s="60">
        <f t="shared" si="777"/>
        <v>0</v>
      </c>
      <c r="J1284" s="60">
        <f t="shared" si="778"/>
        <v>0</v>
      </c>
      <c r="K1284" s="60">
        <f t="shared" si="779"/>
        <v>0</v>
      </c>
    </row>
    <row r="1285" spans="1:11" ht="30">
      <c r="A1285" s="185"/>
      <c r="B1285" s="182"/>
      <c r="C1285" s="51" t="s">
        <v>9</v>
      </c>
      <c r="D1285" s="60">
        <v>0</v>
      </c>
      <c r="E1285" s="60">
        <v>0</v>
      </c>
      <c r="F1285" s="60">
        <v>0</v>
      </c>
      <c r="G1285" s="60">
        <v>0</v>
      </c>
      <c r="H1285" s="60">
        <v>0</v>
      </c>
      <c r="I1285" s="60">
        <f t="shared" si="777"/>
        <v>0</v>
      </c>
      <c r="J1285" s="60">
        <f t="shared" si="778"/>
        <v>0</v>
      </c>
      <c r="K1285" s="60">
        <f t="shared" si="779"/>
        <v>0</v>
      </c>
    </row>
    <row r="1286" spans="1:11" ht="30.75" customHeight="1">
      <c r="A1286" s="185"/>
      <c r="B1286" s="182"/>
      <c r="C1286" s="26" t="s">
        <v>223</v>
      </c>
      <c r="D1286" s="60">
        <v>0</v>
      </c>
      <c r="E1286" s="60">
        <v>0</v>
      </c>
      <c r="F1286" s="60">
        <v>0</v>
      </c>
      <c r="G1286" s="60">
        <v>0</v>
      </c>
      <c r="H1286" s="60">
        <v>0</v>
      </c>
      <c r="I1286" s="60">
        <f t="shared" si="777"/>
        <v>0</v>
      </c>
      <c r="J1286" s="60">
        <f t="shared" si="778"/>
        <v>0</v>
      </c>
      <c r="K1286" s="60">
        <f t="shared" si="779"/>
        <v>0</v>
      </c>
    </row>
    <row r="1287" spans="1:11" ht="30">
      <c r="A1287" s="185"/>
      <c r="B1287" s="182"/>
      <c r="C1287" s="26" t="s">
        <v>252</v>
      </c>
      <c r="D1287" s="60">
        <v>0</v>
      </c>
      <c r="E1287" s="60">
        <v>0</v>
      </c>
      <c r="F1287" s="60" t="s">
        <v>224</v>
      </c>
      <c r="G1287" s="60" t="s">
        <v>224</v>
      </c>
      <c r="H1287" s="60">
        <v>0</v>
      </c>
      <c r="I1287" s="60">
        <f t="shared" si="777"/>
        <v>0</v>
      </c>
      <c r="J1287" s="60" t="s">
        <v>224</v>
      </c>
      <c r="K1287" s="60" t="s">
        <v>224</v>
      </c>
    </row>
    <row r="1288" spans="1:11" ht="24" customHeight="1">
      <c r="A1288" s="186"/>
      <c r="B1288" s="183"/>
      <c r="C1288" s="26" t="s">
        <v>253</v>
      </c>
      <c r="D1288" s="60">
        <v>0</v>
      </c>
      <c r="E1288" s="60">
        <v>0</v>
      </c>
      <c r="F1288" s="60" t="s">
        <v>224</v>
      </c>
      <c r="G1288" s="60" t="s">
        <v>224</v>
      </c>
      <c r="H1288" s="60">
        <v>0</v>
      </c>
      <c r="I1288" s="60">
        <f t="shared" si="777"/>
        <v>0</v>
      </c>
      <c r="J1288" s="60" t="s">
        <v>224</v>
      </c>
      <c r="K1288" s="60" t="s">
        <v>224</v>
      </c>
    </row>
    <row r="1289" spans="1:11" ht="15.75" customHeight="1">
      <c r="A1289" s="184" t="s">
        <v>178</v>
      </c>
      <c r="B1289" s="181" t="s">
        <v>214</v>
      </c>
      <c r="C1289" s="30" t="s">
        <v>3</v>
      </c>
      <c r="D1289" s="60">
        <f>D1290+D1292+D1294+D1295</f>
        <v>0</v>
      </c>
      <c r="E1289" s="60">
        <f>E1290+E1292+E1294+E1295</f>
        <v>0</v>
      </c>
      <c r="F1289" s="60">
        <f t="shared" ref="F1289" si="780">F1290+F1292</f>
        <v>0</v>
      </c>
      <c r="G1289" s="60">
        <f t="shared" ref="G1289" si="781">G1290+G1292</f>
        <v>0</v>
      </c>
      <c r="H1289" s="60">
        <f>H1290+H1292+H1294+H1295</f>
        <v>0</v>
      </c>
      <c r="I1289" s="60">
        <f t="shared" si="777"/>
        <v>0</v>
      </c>
      <c r="J1289" s="60">
        <f t="shared" si="778"/>
        <v>0</v>
      </c>
      <c r="K1289" s="60">
        <f t="shared" si="779"/>
        <v>0</v>
      </c>
    </row>
    <row r="1290" spans="1:11">
      <c r="A1290" s="185"/>
      <c r="B1290" s="182"/>
      <c r="C1290" s="51" t="s">
        <v>4</v>
      </c>
      <c r="D1290" s="60">
        <v>0</v>
      </c>
      <c r="E1290" s="60">
        <v>0</v>
      </c>
      <c r="F1290" s="60">
        <v>0</v>
      </c>
      <c r="G1290" s="60">
        <v>0</v>
      </c>
      <c r="H1290" s="60">
        <v>0</v>
      </c>
      <c r="I1290" s="60">
        <f t="shared" si="777"/>
        <v>0</v>
      </c>
      <c r="J1290" s="60">
        <f t="shared" si="778"/>
        <v>0</v>
      </c>
      <c r="K1290" s="60">
        <f t="shared" si="779"/>
        <v>0</v>
      </c>
    </row>
    <row r="1291" spans="1:11" ht="30.75" customHeight="1">
      <c r="A1291" s="185"/>
      <c r="B1291" s="182"/>
      <c r="C1291" s="26" t="s">
        <v>222</v>
      </c>
      <c r="D1291" s="60">
        <v>0</v>
      </c>
      <c r="E1291" s="60">
        <v>0</v>
      </c>
      <c r="F1291" s="60">
        <v>0</v>
      </c>
      <c r="G1291" s="60">
        <v>0</v>
      </c>
      <c r="H1291" s="60">
        <v>0</v>
      </c>
      <c r="I1291" s="60">
        <f t="shared" si="777"/>
        <v>0</v>
      </c>
      <c r="J1291" s="60">
        <f t="shared" si="778"/>
        <v>0</v>
      </c>
      <c r="K1291" s="60">
        <f t="shared" si="779"/>
        <v>0</v>
      </c>
    </row>
    <row r="1292" spans="1:11" ht="30" customHeight="1">
      <c r="A1292" s="185"/>
      <c r="B1292" s="182"/>
      <c r="C1292" s="51" t="s">
        <v>9</v>
      </c>
      <c r="D1292" s="60">
        <v>0</v>
      </c>
      <c r="E1292" s="60">
        <v>0</v>
      </c>
      <c r="F1292" s="60">
        <v>0</v>
      </c>
      <c r="G1292" s="60">
        <v>0</v>
      </c>
      <c r="H1292" s="60">
        <v>0</v>
      </c>
      <c r="I1292" s="60">
        <f t="shared" si="777"/>
        <v>0</v>
      </c>
      <c r="J1292" s="60">
        <f t="shared" si="778"/>
        <v>0</v>
      </c>
      <c r="K1292" s="60">
        <f t="shared" si="779"/>
        <v>0</v>
      </c>
    </row>
    <row r="1293" spans="1:11" ht="30.75" customHeight="1">
      <c r="A1293" s="185"/>
      <c r="B1293" s="182"/>
      <c r="C1293" s="26" t="s">
        <v>223</v>
      </c>
      <c r="D1293" s="60">
        <v>0</v>
      </c>
      <c r="E1293" s="60">
        <v>0</v>
      </c>
      <c r="F1293" s="60">
        <v>0</v>
      </c>
      <c r="G1293" s="60">
        <v>0</v>
      </c>
      <c r="H1293" s="60">
        <v>0</v>
      </c>
      <c r="I1293" s="60">
        <f t="shared" si="777"/>
        <v>0</v>
      </c>
      <c r="J1293" s="60">
        <f t="shared" si="778"/>
        <v>0</v>
      </c>
      <c r="K1293" s="60">
        <f t="shared" si="779"/>
        <v>0</v>
      </c>
    </row>
    <row r="1294" spans="1:11" ht="30">
      <c r="A1294" s="185"/>
      <c r="B1294" s="182"/>
      <c r="C1294" s="26" t="s">
        <v>252</v>
      </c>
      <c r="D1294" s="60">
        <v>0</v>
      </c>
      <c r="E1294" s="60">
        <v>0</v>
      </c>
      <c r="F1294" s="60" t="s">
        <v>224</v>
      </c>
      <c r="G1294" s="60" t="s">
        <v>224</v>
      </c>
      <c r="H1294" s="60">
        <v>0</v>
      </c>
      <c r="I1294" s="60">
        <f t="shared" si="777"/>
        <v>0</v>
      </c>
      <c r="J1294" s="60" t="s">
        <v>224</v>
      </c>
      <c r="K1294" s="60" t="s">
        <v>224</v>
      </c>
    </row>
    <row r="1295" spans="1:11" ht="18.75" customHeight="1">
      <c r="A1295" s="186"/>
      <c r="B1295" s="183"/>
      <c r="C1295" s="26" t="s">
        <v>253</v>
      </c>
      <c r="D1295" s="60">
        <v>0</v>
      </c>
      <c r="E1295" s="60">
        <v>0</v>
      </c>
      <c r="F1295" s="60" t="s">
        <v>224</v>
      </c>
      <c r="G1295" s="60" t="s">
        <v>224</v>
      </c>
      <c r="H1295" s="60">
        <v>0</v>
      </c>
      <c r="I1295" s="60">
        <f t="shared" si="777"/>
        <v>0</v>
      </c>
      <c r="J1295" s="60" t="s">
        <v>224</v>
      </c>
      <c r="K1295" s="60" t="s">
        <v>224</v>
      </c>
    </row>
    <row r="1296" spans="1:11" ht="15.75" customHeight="1">
      <c r="A1296" s="184" t="s">
        <v>179</v>
      </c>
      <c r="B1296" s="181" t="s">
        <v>214</v>
      </c>
      <c r="C1296" s="30" t="s">
        <v>3</v>
      </c>
      <c r="D1296" s="60">
        <f>D1297+D1299+D1301+D1302</f>
        <v>0</v>
      </c>
      <c r="E1296" s="60">
        <f>E1297+E1299+E1301+E1302</f>
        <v>0</v>
      </c>
      <c r="F1296" s="60">
        <f t="shared" ref="F1296" si="782">F1297+F1299</f>
        <v>0</v>
      </c>
      <c r="G1296" s="60">
        <f t="shared" ref="G1296" si="783">G1297+G1299</f>
        <v>0</v>
      </c>
      <c r="H1296" s="60">
        <f>H1297+H1299+H1301+H1302</f>
        <v>0</v>
      </c>
      <c r="I1296" s="60">
        <f t="shared" si="777"/>
        <v>0</v>
      </c>
      <c r="J1296" s="60">
        <f t="shared" si="778"/>
        <v>0</v>
      </c>
      <c r="K1296" s="60">
        <f t="shared" si="779"/>
        <v>0</v>
      </c>
    </row>
    <row r="1297" spans="1:11">
      <c r="A1297" s="185"/>
      <c r="B1297" s="182"/>
      <c r="C1297" s="51" t="s">
        <v>4</v>
      </c>
      <c r="D1297" s="60">
        <v>0</v>
      </c>
      <c r="E1297" s="60">
        <v>0</v>
      </c>
      <c r="F1297" s="60">
        <v>0</v>
      </c>
      <c r="G1297" s="60">
        <v>0</v>
      </c>
      <c r="H1297" s="60">
        <v>0</v>
      </c>
      <c r="I1297" s="60">
        <f t="shared" si="777"/>
        <v>0</v>
      </c>
      <c r="J1297" s="60">
        <f t="shared" si="778"/>
        <v>0</v>
      </c>
      <c r="K1297" s="60">
        <f t="shared" si="779"/>
        <v>0</v>
      </c>
    </row>
    <row r="1298" spans="1:11" ht="32.25" customHeight="1">
      <c r="A1298" s="185"/>
      <c r="B1298" s="182"/>
      <c r="C1298" s="26" t="s">
        <v>222</v>
      </c>
      <c r="D1298" s="60">
        <v>0</v>
      </c>
      <c r="E1298" s="60">
        <v>0</v>
      </c>
      <c r="F1298" s="60">
        <v>0</v>
      </c>
      <c r="G1298" s="60">
        <v>0</v>
      </c>
      <c r="H1298" s="60">
        <v>0</v>
      </c>
      <c r="I1298" s="60">
        <f t="shared" si="777"/>
        <v>0</v>
      </c>
      <c r="J1298" s="60">
        <f t="shared" si="778"/>
        <v>0</v>
      </c>
      <c r="K1298" s="60">
        <f t="shared" si="779"/>
        <v>0</v>
      </c>
    </row>
    <row r="1299" spans="1:11" ht="30">
      <c r="A1299" s="185"/>
      <c r="B1299" s="182"/>
      <c r="C1299" s="51" t="s">
        <v>9</v>
      </c>
      <c r="D1299" s="60">
        <v>0</v>
      </c>
      <c r="E1299" s="60">
        <v>0</v>
      </c>
      <c r="F1299" s="60">
        <v>0</v>
      </c>
      <c r="G1299" s="60">
        <v>0</v>
      </c>
      <c r="H1299" s="60">
        <v>0</v>
      </c>
      <c r="I1299" s="60">
        <f t="shared" si="777"/>
        <v>0</v>
      </c>
      <c r="J1299" s="60">
        <f t="shared" si="778"/>
        <v>0</v>
      </c>
      <c r="K1299" s="60">
        <f t="shared" si="779"/>
        <v>0</v>
      </c>
    </row>
    <row r="1300" spans="1:11" ht="30" customHeight="1">
      <c r="A1300" s="185"/>
      <c r="B1300" s="182"/>
      <c r="C1300" s="26" t="s">
        <v>223</v>
      </c>
      <c r="D1300" s="60">
        <v>0</v>
      </c>
      <c r="E1300" s="60">
        <v>0</v>
      </c>
      <c r="F1300" s="60">
        <v>0</v>
      </c>
      <c r="G1300" s="60">
        <v>0</v>
      </c>
      <c r="H1300" s="60">
        <v>0</v>
      </c>
      <c r="I1300" s="60">
        <f t="shared" si="777"/>
        <v>0</v>
      </c>
      <c r="J1300" s="60">
        <f t="shared" si="778"/>
        <v>0</v>
      </c>
      <c r="K1300" s="60">
        <f t="shared" si="779"/>
        <v>0</v>
      </c>
    </row>
    <row r="1301" spans="1:11" ht="30">
      <c r="A1301" s="185"/>
      <c r="B1301" s="182"/>
      <c r="C1301" s="26" t="s">
        <v>252</v>
      </c>
      <c r="D1301" s="60">
        <v>0</v>
      </c>
      <c r="E1301" s="60">
        <v>0</v>
      </c>
      <c r="F1301" s="60" t="s">
        <v>224</v>
      </c>
      <c r="G1301" s="60" t="s">
        <v>224</v>
      </c>
      <c r="H1301" s="60">
        <v>0</v>
      </c>
      <c r="I1301" s="60">
        <f t="shared" si="777"/>
        <v>0</v>
      </c>
      <c r="J1301" s="60" t="s">
        <v>224</v>
      </c>
      <c r="K1301" s="60" t="s">
        <v>224</v>
      </c>
    </row>
    <row r="1302" spans="1:11" ht="20.25" customHeight="1">
      <c r="A1302" s="186"/>
      <c r="B1302" s="183"/>
      <c r="C1302" s="26" t="s">
        <v>253</v>
      </c>
      <c r="D1302" s="60">
        <v>0</v>
      </c>
      <c r="E1302" s="60">
        <v>0</v>
      </c>
      <c r="F1302" s="60" t="s">
        <v>224</v>
      </c>
      <c r="G1302" s="60" t="s">
        <v>224</v>
      </c>
      <c r="H1302" s="60">
        <v>0</v>
      </c>
      <c r="I1302" s="60">
        <f t="shared" si="777"/>
        <v>0</v>
      </c>
      <c r="J1302" s="60" t="s">
        <v>224</v>
      </c>
      <c r="K1302" s="60" t="s">
        <v>224</v>
      </c>
    </row>
    <row r="1303" spans="1:11" ht="15.75" customHeight="1">
      <c r="A1303" s="184" t="s">
        <v>180</v>
      </c>
      <c r="B1303" s="181" t="s">
        <v>214</v>
      </c>
      <c r="C1303" s="30" t="s">
        <v>3</v>
      </c>
      <c r="D1303" s="60">
        <f>D1304+D1306+D1308+D1309</f>
        <v>0</v>
      </c>
      <c r="E1303" s="60">
        <f>E1304+E1306+E1308+E1309</f>
        <v>0</v>
      </c>
      <c r="F1303" s="60">
        <f t="shared" ref="F1303" si="784">F1304+F1306</f>
        <v>0</v>
      </c>
      <c r="G1303" s="60">
        <f t="shared" ref="G1303" si="785">G1304+G1306</f>
        <v>0</v>
      </c>
      <c r="H1303" s="60">
        <f>H1304+H1306+H1308+H1309</f>
        <v>0</v>
      </c>
      <c r="I1303" s="60">
        <f t="shared" si="777"/>
        <v>0</v>
      </c>
      <c r="J1303" s="60">
        <f t="shared" si="778"/>
        <v>0</v>
      </c>
      <c r="K1303" s="60">
        <f t="shared" si="779"/>
        <v>0</v>
      </c>
    </row>
    <row r="1304" spans="1:11">
      <c r="A1304" s="192"/>
      <c r="B1304" s="182"/>
      <c r="C1304" s="51" t="s">
        <v>4</v>
      </c>
      <c r="D1304" s="60">
        <v>0</v>
      </c>
      <c r="E1304" s="60">
        <v>0</v>
      </c>
      <c r="F1304" s="60">
        <v>0</v>
      </c>
      <c r="G1304" s="60">
        <v>0</v>
      </c>
      <c r="H1304" s="60">
        <v>0</v>
      </c>
      <c r="I1304" s="60">
        <f t="shared" si="777"/>
        <v>0</v>
      </c>
      <c r="J1304" s="60">
        <f t="shared" si="778"/>
        <v>0</v>
      </c>
      <c r="K1304" s="60">
        <f t="shared" si="779"/>
        <v>0</v>
      </c>
    </row>
    <row r="1305" spans="1:11" ht="31.5" customHeight="1">
      <c r="A1305" s="192"/>
      <c r="B1305" s="182"/>
      <c r="C1305" s="26" t="s">
        <v>222</v>
      </c>
      <c r="D1305" s="60">
        <v>0</v>
      </c>
      <c r="E1305" s="60">
        <v>0</v>
      </c>
      <c r="F1305" s="60">
        <v>0</v>
      </c>
      <c r="G1305" s="60">
        <v>0</v>
      </c>
      <c r="H1305" s="60">
        <v>0</v>
      </c>
      <c r="I1305" s="60">
        <f t="shared" si="777"/>
        <v>0</v>
      </c>
      <c r="J1305" s="60">
        <f t="shared" si="778"/>
        <v>0</v>
      </c>
      <c r="K1305" s="60">
        <f t="shared" si="779"/>
        <v>0</v>
      </c>
    </row>
    <row r="1306" spans="1:11" ht="30">
      <c r="A1306" s="192"/>
      <c r="B1306" s="182"/>
      <c r="C1306" s="51" t="s">
        <v>9</v>
      </c>
      <c r="D1306" s="60">
        <v>0</v>
      </c>
      <c r="E1306" s="60">
        <v>0</v>
      </c>
      <c r="F1306" s="60">
        <v>0</v>
      </c>
      <c r="G1306" s="60">
        <v>0</v>
      </c>
      <c r="H1306" s="60">
        <v>0</v>
      </c>
      <c r="I1306" s="60">
        <f t="shared" si="777"/>
        <v>0</v>
      </c>
      <c r="J1306" s="60">
        <f t="shared" si="778"/>
        <v>0</v>
      </c>
      <c r="K1306" s="60">
        <f t="shared" si="779"/>
        <v>0</v>
      </c>
    </row>
    <row r="1307" spans="1:11" ht="30.75" customHeight="1">
      <c r="A1307" s="192"/>
      <c r="B1307" s="182"/>
      <c r="C1307" s="26" t="s">
        <v>223</v>
      </c>
      <c r="D1307" s="60">
        <v>0</v>
      </c>
      <c r="E1307" s="60">
        <v>0</v>
      </c>
      <c r="F1307" s="60">
        <v>0</v>
      </c>
      <c r="G1307" s="60">
        <v>0</v>
      </c>
      <c r="H1307" s="60">
        <v>0</v>
      </c>
      <c r="I1307" s="60">
        <f t="shared" si="777"/>
        <v>0</v>
      </c>
      <c r="J1307" s="60">
        <f t="shared" si="778"/>
        <v>0</v>
      </c>
      <c r="K1307" s="60">
        <f t="shared" si="779"/>
        <v>0</v>
      </c>
    </row>
    <row r="1308" spans="1:11" ht="30">
      <c r="A1308" s="192"/>
      <c r="B1308" s="182"/>
      <c r="C1308" s="26" t="s">
        <v>252</v>
      </c>
      <c r="D1308" s="60">
        <v>0</v>
      </c>
      <c r="E1308" s="60">
        <v>0</v>
      </c>
      <c r="F1308" s="60" t="s">
        <v>224</v>
      </c>
      <c r="G1308" s="60" t="s">
        <v>224</v>
      </c>
      <c r="H1308" s="60">
        <v>0</v>
      </c>
      <c r="I1308" s="60">
        <f t="shared" si="777"/>
        <v>0</v>
      </c>
      <c r="J1308" s="60" t="s">
        <v>224</v>
      </c>
      <c r="K1308" s="60" t="s">
        <v>224</v>
      </c>
    </row>
    <row r="1309" spans="1:11" ht="25.5" customHeight="1">
      <c r="A1309" s="193"/>
      <c r="B1309" s="183"/>
      <c r="C1309" s="26" t="s">
        <v>253</v>
      </c>
      <c r="D1309" s="60">
        <v>0</v>
      </c>
      <c r="E1309" s="60">
        <v>0</v>
      </c>
      <c r="F1309" s="60" t="s">
        <v>224</v>
      </c>
      <c r="G1309" s="60" t="s">
        <v>224</v>
      </c>
      <c r="H1309" s="60">
        <v>0</v>
      </c>
      <c r="I1309" s="60">
        <f t="shared" si="777"/>
        <v>0</v>
      </c>
      <c r="J1309" s="60" t="s">
        <v>224</v>
      </c>
      <c r="K1309" s="60" t="s">
        <v>224</v>
      </c>
    </row>
    <row r="1310" spans="1:11" ht="15.75" customHeight="1">
      <c r="A1310" s="185" t="s">
        <v>25</v>
      </c>
      <c r="B1310" s="181" t="s">
        <v>214</v>
      </c>
      <c r="C1310" s="27" t="s">
        <v>3</v>
      </c>
      <c r="D1310" s="60">
        <f>D1311+D1313+D1315+D1316</f>
        <v>800</v>
      </c>
      <c r="E1310" s="60">
        <f>E1311+E1313+E1315+E1316</f>
        <v>800</v>
      </c>
      <c r="F1310" s="60">
        <f t="shared" ref="F1310" si="786">F1311+F1313</f>
        <v>800</v>
      </c>
      <c r="G1310" s="60">
        <f t="shared" ref="G1310" si="787">G1311+G1313</f>
        <v>0</v>
      </c>
      <c r="H1310" s="60">
        <f>H1311+H1313+H1315+H1316</f>
        <v>0</v>
      </c>
      <c r="I1310" s="60">
        <f t="shared" si="777"/>
        <v>0</v>
      </c>
      <c r="J1310" s="60">
        <f t="shared" si="778"/>
        <v>0</v>
      </c>
      <c r="K1310" s="60">
        <f t="shared" si="779"/>
        <v>0</v>
      </c>
    </row>
    <row r="1311" spans="1:11">
      <c r="A1311" s="185"/>
      <c r="B1311" s="182"/>
      <c r="C1311" s="26" t="s">
        <v>4</v>
      </c>
      <c r="D1311" s="60">
        <f>D1318+D1325+D1332+D1339</f>
        <v>800</v>
      </c>
      <c r="E1311" s="60">
        <f>E1318+E1325+E1332+E1339</f>
        <v>800</v>
      </c>
      <c r="F1311" s="60">
        <f t="shared" ref="F1311:F1314" si="788">F1318+F1325+F1332+F1339</f>
        <v>800</v>
      </c>
      <c r="G1311" s="60">
        <f t="shared" ref="G1311" si="789">G1318+G1325+G1332+G1339</f>
        <v>0</v>
      </c>
      <c r="H1311" s="60">
        <f t="shared" ref="H1311:H1316" si="790">H1318+H1325+H1332+H1339</f>
        <v>0</v>
      </c>
      <c r="I1311" s="60">
        <f t="shared" si="777"/>
        <v>0</v>
      </c>
      <c r="J1311" s="60">
        <f t="shared" si="778"/>
        <v>0</v>
      </c>
      <c r="K1311" s="60">
        <f t="shared" si="779"/>
        <v>0</v>
      </c>
    </row>
    <row r="1312" spans="1:11" ht="31.5" customHeight="1">
      <c r="A1312" s="185"/>
      <c r="B1312" s="182"/>
      <c r="C1312" s="26" t="s">
        <v>222</v>
      </c>
      <c r="D1312" s="60">
        <f t="shared" ref="D1312:D1316" si="791">D1319+D1326+D1333+D1340</f>
        <v>0</v>
      </c>
      <c r="E1312" s="60">
        <f t="shared" ref="E1312" si="792">E1319+E1326+E1333+E1340</f>
        <v>0</v>
      </c>
      <c r="F1312" s="60">
        <f t="shared" si="788"/>
        <v>0</v>
      </c>
      <c r="G1312" s="60">
        <f t="shared" ref="G1312:G1314" si="793">G1319+G1326+G1333+G1340</f>
        <v>0</v>
      </c>
      <c r="H1312" s="60">
        <f t="shared" si="790"/>
        <v>0</v>
      </c>
      <c r="I1312" s="60">
        <f t="shared" si="777"/>
        <v>0</v>
      </c>
      <c r="J1312" s="60">
        <f t="shared" si="778"/>
        <v>0</v>
      </c>
      <c r="K1312" s="60">
        <f t="shared" si="779"/>
        <v>0</v>
      </c>
    </row>
    <row r="1313" spans="1:11" ht="30">
      <c r="A1313" s="185"/>
      <c r="B1313" s="182"/>
      <c r="C1313" s="26" t="s">
        <v>9</v>
      </c>
      <c r="D1313" s="60">
        <f t="shared" si="791"/>
        <v>0</v>
      </c>
      <c r="E1313" s="60">
        <f t="shared" ref="E1313" si="794">E1320+E1327+E1334+E1341</f>
        <v>0</v>
      </c>
      <c r="F1313" s="60">
        <f t="shared" si="788"/>
        <v>0</v>
      </c>
      <c r="G1313" s="60">
        <f t="shared" si="793"/>
        <v>0</v>
      </c>
      <c r="H1313" s="60">
        <f t="shared" si="790"/>
        <v>0</v>
      </c>
      <c r="I1313" s="60">
        <f t="shared" si="777"/>
        <v>0</v>
      </c>
      <c r="J1313" s="60">
        <f t="shared" si="778"/>
        <v>0</v>
      </c>
      <c r="K1313" s="60">
        <f t="shared" si="779"/>
        <v>0</v>
      </c>
    </row>
    <row r="1314" spans="1:11" ht="30.75" customHeight="1">
      <c r="A1314" s="185"/>
      <c r="B1314" s="182"/>
      <c r="C1314" s="26" t="s">
        <v>223</v>
      </c>
      <c r="D1314" s="60">
        <f t="shared" si="791"/>
        <v>0</v>
      </c>
      <c r="E1314" s="60">
        <f t="shared" ref="E1314" si="795">E1321+E1328+E1335+E1342</f>
        <v>0</v>
      </c>
      <c r="F1314" s="60">
        <f t="shared" si="788"/>
        <v>0</v>
      </c>
      <c r="G1314" s="60">
        <f t="shared" si="793"/>
        <v>0</v>
      </c>
      <c r="H1314" s="60">
        <f t="shared" si="790"/>
        <v>0</v>
      </c>
      <c r="I1314" s="60">
        <f t="shared" si="777"/>
        <v>0</v>
      </c>
      <c r="J1314" s="60">
        <f t="shared" si="778"/>
        <v>0</v>
      </c>
      <c r="K1314" s="60">
        <f t="shared" si="779"/>
        <v>0</v>
      </c>
    </row>
    <row r="1315" spans="1:11" ht="30">
      <c r="A1315" s="185"/>
      <c r="B1315" s="182"/>
      <c r="C1315" s="26" t="s">
        <v>252</v>
      </c>
      <c r="D1315" s="60">
        <f t="shared" si="791"/>
        <v>0</v>
      </c>
      <c r="E1315" s="60">
        <f t="shared" ref="E1315" si="796">E1322+E1329+E1336+E1343</f>
        <v>0</v>
      </c>
      <c r="F1315" s="60" t="s">
        <v>224</v>
      </c>
      <c r="G1315" s="60" t="s">
        <v>224</v>
      </c>
      <c r="H1315" s="60">
        <f t="shared" si="790"/>
        <v>0</v>
      </c>
      <c r="I1315" s="60">
        <f t="shared" si="777"/>
        <v>0</v>
      </c>
      <c r="J1315" s="60" t="s">
        <v>224</v>
      </c>
      <c r="K1315" s="60" t="s">
        <v>224</v>
      </c>
    </row>
    <row r="1316" spans="1:11" ht="21.75" customHeight="1">
      <c r="A1316" s="185"/>
      <c r="B1316" s="183"/>
      <c r="C1316" s="26" t="s">
        <v>253</v>
      </c>
      <c r="D1316" s="60">
        <f t="shared" si="791"/>
        <v>0</v>
      </c>
      <c r="E1316" s="60">
        <f t="shared" ref="E1316" si="797">E1323+E1330+E1337+E1344</f>
        <v>0</v>
      </c>
      <c r="F1316" s="60" t="s">
        <v>224</v>
      </c>
      <c r="G1316" s="60" t="s">
        <v>224</v>
      </c>
      <c r="H1316" s="60">
        <f t="shared" si="790"/>
        <v>0</v>
      </c>
      <c r="I1316" s="60">
        <f t="shared" si="777"/>
        <v>0</v>
      </c>
      <c r="J1316" s="60" t="s">
        <v>224</v>
      </c>
      <c r="K1316" s="60" t="s">
        <v>224</v>
      </c>
    </row>
    <row r="1317" spans="1:11" ht="15.75" customHeight="1">
      <c r="A1317" s="184" t="s">
        <v>181</v>
      </c>
      <c r="B1317" s="181" t="s">
        <v>214</v>
      </c>
      <c r="C1317" s="27" t="s">
        <v>3</v>
      </c>
      <c r="D1317" s="60">
        <f>D1318+D1320+D1322+D1323</f>
        <v>100</v>
      </c>
      <c r="E1317" s="60">
        <f>E1318+E1320+E1322+E1323</f>
        <v>100</v>
      </c>
      <c r="F1317" s="60">
        <f t="shared" ref="F1317" si="798">F1318+F1320</f>
        <v>100</v>
      </c>
      <c r="G1317" s="60">
        <f t="shared" ref="G1317" si="799">G1318+G1320</f>
        <v>0</v>
      </c>
      <c r="H1317" s="60">
        <f>H1318+H1320+H1322+H1323</f>
        <v>0</v>
      </c>
      <c r="I1317" s="60">
        <f t="shared" si="777"/>
        <v>0</v>
      </c>
      <c r="J1317" s="60">
        <f t="shared" si="778"/>
        <v>0</v>
      </c>
      <c r="K1317" s="60">
        <f t="shared" si="779"/>
        <v>0</v>
      </c>
    </row>
    <row r="1318" spans="1:11">
      <c r="A1318" s="185"/>
      <c r="B1318" s="182"/>
      <c r="C1318" s="26" t="s">
        <v>4</v>
      </c>
      <c r="D1318" s="60">
        <v>100</v>
      </c>
      <c r="E1318" s="60">
        <v>100</v>
      </c>
      <c r="F1318" s="60">
        <v>100</v>
      </c>
      <c r="G1318" s="60">
        <v>0</v>
      </c>
      <c r="H1318" s="60">
        <v>0</v>
      </c>
      <c r="I1318" s="60">
        <f t="shared" si="777"/>
        <v>0</v>
      </c>
      <c r="J1318" s="60">
        <f t="shared" si="778"/>
        <v>0</v>
      </c>
      <c r="K1318" s="60">
        <f t="shared" si="779"/>
        <v>0</v>
      </c>
    </row>
    <row r="1319" spans="1:11" ht="30.75" customHeight="1">
      <c r="A1319" s="185"/>
      <c r="B1319" s="182"/>
      <c r="C1319" s="26" t="s">
        <v>222</v>
      </c>
      <c r="D1319" s="60">
        <v>0</v>
      </c>
      <c r="E1319" s="60">
        <v>0</v>
      </c>
      <c r="F1319" s="60">
        <v>0</v>
      </c>
      <c r="G1319" s="60">
        <v>0</v>
      </c>
      <c r="H1319" s="60">
        <v>0</v>
      </c>
      <c r="I1319" s="60">
        <f t="shared" si="777"/>
        <v>0</v>
      </c>
      <c r="J1319" s="60">
        <f t="shared" si="778"/>
        <v>0</v>
      </c>
      <c r="K1319" s="60">
        <f t="shared" si="779"/>
        <v>0</v>
      </c>
    </row>
    <row r="1320" spans="1:11" ht="30">
      <c r="A1320" s="185"/>
      <c r="B1320" s="182"/>
      <c r="C1320" s="26" t="s">
        <v>251</v>
      </c>
      <c r="D1320" s="60">
        <v>0</v>
      </c>
      <c r="E1320" s="60">
        <v>0</v>
      </c>
      <c r="F1320" s="60">
        <v>0</v>
      </c>
      <c r="G1320" s="60">
        <v>0</v>
      </c>
      <c r="H1320" s="60">
        <v>0</v>
      </c>
      <c r="I1320" s="60">
        <f t="shared" si="777"/>
        <v>0</v>
      </c>
      <c r="J1320" s="60">
        <f t="shared" si="778"/>
        <v>0</v>
      </c>
      <c r="K1320" s="60">
        <f t="shared" si="779"/>
        <v>0</v>
      </c>
    </row>
    <row r="1321" spans="1:11" ht="30" customHeight="1">
      <c r="A1321" s="185"/>
      <c r="B1321" s="182"/>
      <c r="C1321" s="26" t="s">
        <v>223</v>
      </c>
      <c r="D1321" s="60">
        <v>0</v>
      </c>
      <c r="E1321" s="60">
        <v>0</v>
      </c>
      <c r="F1321" s="60">
        <v>0</v>
      </c>
      <c r="G1321" s="60">
        <v>0</v>
      </c>
      <c r="H1321" s="60">
        <v>0</v>
      </c>
      <c r="I1321" s="60">
        <f t="shared" si="777"/>
        <v>0</v>
      </c>
      <c r="J1321" s="60">
        <f t="shared" si="778"/>
        <v>0</v>
      </c>
      <c r="K1321" s="60">
        <f t="shared" si="779"/>
        <v>0</v>
      </c>
    </row>
    <row r="1322" spans="1:11" ht="30">
      <c r="A1322" s="185"/>
      <c r="B1322" s="182"/>
      <c r="C1322" s="26" t="s">
        <v>252</v>
      </c>
      <c r="D1322" s="60">
        <v>0</v>
      </c>
      <c r="E1322" s="60">
        <v>0</v>
      </c>
      <c r="F1322" s="60" t="s">
        <v>224</v>
      </c>
      <c r="G1322" s="60" t="s">
        <v>224</v>
      </c>
      <c r="H1322" s="60">
        <v>0</v>
      </c>
      <c r="I1322" s="60">
        <f t="shared" si="777"/>
        <v>0</v>
      </c>
      <c r="J1322" s="60" t="s">
        <v>224</v>
      </c>
      <c r="K1322" s="60" t="s">
        <v>224</v>
      </c>
    </row>
    <row r="1323" spans="1:11" ht="18" customHeight="1">
      <c r="A1323" s="186"/>
      <c r="B1323" s="183"/>
      <c r="C1323" s="26" t="s">
        <v>253</v>
      </c>
      <c r="D1323" s="60">
        <v>0</v>
      </c>
      <c r="E1323" s="60">
        <v>0</v>
      </c>
      <c r="F1323" s="60" t="s">
        <v>224</v>
      </c>
      <c r="G1323" s="60" t="s">
        <v>224</v>
      </c>
      <c r="H1323" s="60">
        <v>0</v>
      </c>
      <c r="I1323" s="60">
        <f t="shared" si="777"/>
        <v>0</v>
      </c>
      <c r="J1323" s="60" t="s">
        <v>224</v>
      </c>
      <c r="K1323" s="60" t="s">
        <v>224</v>
      </c>
    </row>
    <row r="1324" spans="1:11" ht="15.75" customHeight="1">
      <c r="A1324" s="184" t="s">
        <v>182</v>
      </c>
      <c r="B1324" s="181" t="s">
        <v>214</v>
      </c>
      <c r="C1324" s="27" t="s">
        <v>3</v>
      </c>
      <c r="D1324" s="60">
        <f>D1325+D1327+D1329+D1330</f>
        <v>700</v>
      </c>
      <c r="E1324" s="60">
        <f>E1325+E1327+E1329+E1330</f>
        <v>700</v>
      </c>
      <c r="F1324" s="60">
        <f t="shared" ref="F1324" si="800">F1325+F1327</f>
        <v>700</v>
      </c>
      <c r="G1324" s="60">
        <f t="shared" ref="G1324" si="801">G1325+G1327</f>
        <v>0</v>
      </c>
      <c r="H1324" s="60">
        <f>H1325+H1327+H1329+H1330</f>
        <v>0</v>
      </c>
      <c r="I1324" s="60">
        <f t="shared" si="777"/>
        <v>0</v>
      </c>
      <c r="J1324" s="60">
        <f t="shared" si="778"/>
        <v>0</v>
      </c>
      <c r="K1324" s="60">
        <f t="shared" si="779"/>
        <v>0</v>
      </c>
    </row>
    <row r="1325" spans="1:11">
      <c r="A1325" s="185"/>
      <c r="B1325" s="182"/>
      <c r="C1325" s="26" t="s">
        <v>4</v>
      </c>
      <c r="D1325" s="60">
        <v>700</v>
      </c>
      <c r="E1325" s="60">
        <v>700</v>
      </c>
      <c r="F1325" s="60">
        <v>700</v>
      </c>
      <c r="G1325" s="60">
        <v>0</v>
      </c>
      <c r="H1325" s="60">
        <v>0</v>
      </c>
      <c r="I1325" s="60">
        <f t="shared" si="777"/>
        <v>0</v>
      </c>
      <c r="J1325" s="60">
        <f t="shared" si="778"/>
        <v>0</v>
      </c>
      <c r="K1325" s="60">
        <f t="shared" si="779"/>
        <v>0</v>
      </c>
    </row>
    <row r="1326" spans="1:11" ht="33" customHeight="1">
      <c r="A1326" s="185"/>
      <c r="B1326" s="182"/>
      <c r="C1326" s="26" t="s">
        <v>222</v>
      </c>
      <c r="D1326" s="60">
        <v>0</v>
      </c>
      <c r="E1326" s="60">
        <v>0</v>
      </c>
      <c r="F1326" s="60">
        <v>0</v>
      </c>
      <c r="G1326" s="60">
        <v>0</v>
      </c>
      <c r="H1326" s="60">
        <v>0</v>
      </c>
      <c r="I1326" s="60">
        <f t="shared" si="777"/>
        <v>0</v>
      </c>
      <c r="J1326" s="60">
        <f t="shared" si="778"/>
        <v>0</v>
      </c>
      <c r="K1326" s="60">
        <f t="shared" si="779"/>
        <v>0</v>
      </c>
    </row>
    <row r="1327" spans="1:11" ht="30">
      <c r="A1327" s="185"/>
      <c r="B1327" s="182"/>
      <c r="C1327" s="26" t="s">
        <v>251</v>
      </c>
      <c r="D1327" s="60">
        <v>0</v>
      </c>
      <c r="E1327" s="60">
        <v>0</v>
      </c>
      <c r="F1327" s="60">
        <v>0</v>
      </c>
      <c r="G1327" s="60">
        <v>0</v>
      </c>
      <c r="H1327" s="60">
        <v>0</v>
      </c>
      <c r="I1327" s="60">
        <f t="shared" si="777"/>
        <v>0</v>
      </c>
      <c r="J1327" s="60">
        <f t="shared" si="778"/>
        <v>0</v>
      </c>
      <c r="K1327" s="60">
        <f t="shared" si="779"/>
        <v>0</v>
      </c>
    </row>
    <row r="1328" spans="1:11" ht="30" customHeight="1">
      <c r="A1328" s="185"/>
      <c r="B1328" s="182"/>
      <c r="C1328" s="26" t="s">
        <v>223</v>
      </c>
      <c r="D1328" s="60">
        <v>0</v>
      </c>
      <c r="E1328" s="60">
        <v>0</v>
      </c>
      <c r="F1328" s="60">
        <v>0</v>
      </c>
      <c r="G1328" s="60">
        <v>0</v>
      </c>
      <c r="H1328" s="60">
        <v>0</v>
      </c>
      <c r="I1328" s="60">
        <f t="shared" si="777"/>
        <v>0</v>
      </c>
      <c r="J1328" s="60">
        <f t="shared" si="778"/>
        <v>0</v>
      </c>
      <c r="K1328" s="60">
        <f t="shared" si="779"/>
        <v>0</v>
      </c>
    </row>
    <row r="1329" spans="1:11" ht="30">
      <c r="A1329" s="185"/>
      <c r="B1329" s="182"/>
      <c r="C1329" s="26" t="s">
        <v>252</v>
      </c>
      <c r="D1329" s="60">
        <v>0</v>
      </c>
      <c r="E1329" s="60">
        <v>0</v>
      </c>
      <c r="F1329" s="60" t="s">
        <v>224</v>
      </c>
      <c r="G1329" s="60" t="s">
        <v>224</v>
      </c>
      <c r="H1329" s="60">
        <v>0</v>
      </c>
      <c r="I1329" s="60">
        <f t="shared" si="777"/>
        <v>0</v>
      </c>
      <c r="J1329" s="60" t="s">
        <v>224</v>
      </c>
      <c r="K1329" s="60" t="s">
        <v>224</v>
      </c>
    </row>
    <row r="1330" spans="1:11" ht="18.75" customHeight="1">
      <c r="A1330" s="186"/>
      <c r="B1330" s="183"/>
      <c r="C1330" s="26" t="s">
        <v>253</v>
      </c>
      <c r="D1330" s="60">
        <v>0</v>
      </c>
      <c r="E1330" s="60">
        <v>0</v>
      </c>
      <c r="F1330" s="60" t="s">
        <v>224</v>
      </c>
      <c r="G1330" s="60" t="s">
        <v>224</v>
      </c>
      <c r="H1330" s="60">
        <v>0</v>
      </c>
      <c r="I1330" s="60">
        <f t="shared" si="777"/>
        <v>0</v>
      </c>
      <c r="J1330" s="60" t="s">
        <v>224</v>
      </c>
      <c r="K1330" s="60" t="s">
        <v>224</v>
      </c>
    </row>
    <row r="1331" spans="1:11" ht="15.75" customHeight="1">
      <c r="A1331" s="184" t="s">
        <v>183</v>
      </c>
      <c r="B1331" s="181" t="s">
        <v>214</v>
      </c>
      <c r="C1331" s="27" t="s">
        <v>3</v>
      </c>
      <c r="D1331" s="60">
        <f>D1332+D1334+D1336+D1337</f>
        <v>0</v>
      </c>
      <c r="E1331" s="60">
        <f>E1332+E1334+E1336+E1337</f>
        <v>0</v>
      </c>
      <c r="F1331" s="60">
        <f t="shared" ref="F1331" si="802">F1332+F1334</f>
        <v>0</v>
      </c>
      <c r="G1331" s="60">
        <f t="shared" ref="G1331" si="803">G1332+G1334</f>
        <v>0</v>
      </c>
      <c r="H1331" s="60">
        <f>H1332+H1334+H1336+H1337</f>
        <v>0</v>
      </c>
      <c r="I1331" s="60">
        <f t="shared" si="777"/>
        <v>0</v>
      </c>
      <c r="J1331" s="60">
        <f t="shared" si="778"/>
        <v>0</v>
      </c>
      <c r="K1331" s="60">
        <f t="shared" si="779"/>
        <v>0</v>
      </c>
    </row>
    <row r="1332" spans="1:11">
      <c r="A1332" s="185"/>
      <c r="B1332" s="182"/>
      <c r="C1332" s="26" t="s">
        <v>4</v>
      </c>
      <c r="D1332" s="60">
        <v>0</v>
      </c>
      <c r="E1332" s="60">
        <v>0</v>
      </c>
      <c r="F1332" s="60">
        <v>0</v>
      </c>
      <c r="G1332" s="60">
        <v>0</v>
      </c>
      <c r="H1332" s="60">
        <v>0</v>
      </c>
      <c r="I1332" s="60">
        <f t="shared" si="777"/>
        <v>0</v>
      </c>
      <c r="J1332" s="60">
        <f t="shared" si="778"/>
        <v>0</v>
      </c>
      <c r="K1332" s="60">
        <f t="shared" si="779"/>
        <v>0</v>
      </c>
    </row>
    <row r="1333" spans="1:11" ht="31.5" customHeight="1">
      <c r="A1333" s="185"/>
      <c r="B1333" s="182"/>
      <c r="C1333" s="26" t="s">
        <v>222</v>
      </c>
      <c r="D1333" s="60">
        <v>0</v>
      </c>
      <c r="E1333" s="60">
        <v>0</v>
      </c>
      <c r="F1333" s="60">
        <v>0</v>
      </c>
      <c r="G1333" s="60">
        <v>0</v>
      </c>
      <c r="H1333" s="60">
        <v>0</v>
      </c>
      <c r="I1333" s="60">
        <f t="shared" si="777"/>
        <v>0</v>
      </c>
      <c r="J1333" s="60">
        <f t="shared" si="778"/>
        <v>0</v>
      </c>
      <c r="K1333" s="60">
        <f t="shared" si="779"/>
        <v>0</v>
      </c>
    </row>
    <row r="1334" spans="1:11" ht="30">
      <c r="A1334" s="185"/>
      <c r="B1334" s="182"/>
      <c r="C1334" s="26" t="s">
        <v>9</v>
      </c>
      <c r="D1334" s="60">
        <v>0</v>
      </c>
      <c r="E1334" s="60">
        <v>0</v>
      </c>
      <c r="F1334" s="60">
        <v>0</v>
      </c>
      <c r="G1334" s="60">
        <v>0</v>
      </c>
      <c r="H1334" s="60">
        <v>0</v>
      </c>
      <c r="I1334" s="60">
        <f t="shared" si="777"/>
        <v>0</v>
      </c>
      <c r="J1334" s="60">
        <f t="shared" si="778"/>
        <v>0</v>
      </c>
      <c r="K1334" s="60">
        <f t="shared" si="779"/>
        <v>0</v>
      </c>
    </row>
    <row r="1335" spans="1:11" ht="31.5" customHeight="1">
      <c r="A1335" s="185"/>
      <c r="B1335" s="182"/>
      <c r="C1335" s="26" t="s">
        <v>223</v>
      </c>
      <c r="D1335" s="60">
        <v>0</v>
      </c>
      <c r="E1335" s="60">
        <v>0</v>
      </c>
      <c r="F1335" s="60">
        <v>0</v>
      </c>
      <c r="G1335" s="60">
        <v>0</v>
      </c>
      <c r="H1335" s="60">
        <v>0</v>
      </c>
      <c r="I1335" s="60">
        <f t="shared" si="777"/>
        <v>0</v>
      </c>
      <c r="J1335" s="60">
        <f t="shared" si="778"/>
        <v>0</v>
      </c>
      <c r="K1335" s="60">
        <f t="shared" si="779"/>
        <v>0</v>
      </c>
    </row>
    <row r="1336" spans="1:11" ht="30">
      <c r="A1336" s="185"/>
      <c r="B1336" s="182"/>
      <c r="C1336" s="26" t="s">
        <v>252</v>
      </c>
      <c r="D1336" s="60">
        <v>0</v>
      </c>
      <c r="E1336" s="60">
        <v>0</v>
      </c>
      <c r="F1336" s="60" t="s">
        <v>224</v>
      </c>
      <c r="G1336" s="60" t="s">
        <v>224</v>
      </c>
      <c r="H1336" s="60">
        <v>0</v>
      </c>
      <c r="I1336" s="60">
        <f t="shared" si="777"/>
        <v>0</v>
      </c>
      <c r="J1336" s="60" t="s">
        <v>224</v>
      </c>
      <c r="K1336" s="60" t="s">
        <v>224</v>
      </c>
    </row>
    <row r="1337" spans="1:11" ht="42.75" customHeight="1">
      <c r="A1337" s="186"/>
      <c r="B1337" s="183"/>
      <c r="C1337" s="26" t="s">
        <v>253</v>
      </c>
      <c r="D1337" s="60">
        <v>0</v>
      </c>
      <c r="E1337" s="60">
        <v>0</v>
      </c>
      <c r="F1337" s="60" t="s">
        <v>224</v>
      </c>
      <c r="G1337" s="60" t="s">
        <v>224</v>
      </c>
      <c r="H1337" s="60">
        <v>0</v>
      </c>
      <c r="I1337" s="60">
        <f t="shared" si="777"/>
        <v>0</v>
      </c>
      <c r="J1337" s="60" t="s">
        <v>224</v>
      </c>
      <c r="K1337" s="60" t="s">
        <v>224</v>
      </c>
    </row>
    <row r="1338" spans="1:11" ht="15.75" customHeight="1">
      <c r="A1338" s="184" t="s">
        <v>184</v>
      </c>
      <c r="B1338" s="181" t="s">
        <v>214</v>
      </c>
      <c r="C1338" s="27" t="s">
        <v>3</v>
      </c>
      <c r="D1338" s="60">
        <f>D1339+D1341+D1343+D1344</f>
        <v>0</v>
      </c>
      <c r="E1338" s="60">
        <f>E1339+E1341+E1343+E1344</f>
        <v>0</v>
      </c>
      <c r="F1338" s="60">
        <f t="shared" ref="F1338" si="804">F1339+F1341</f>
        <v>0</v>
      </c>
      <c r="G1338" s="60">
        <f t="shared" ref="G1338" si="805">G1339+G1341</f>
        <v>0</v>
      </c>
      <c r="H1338" s="60">
        <f>H1339+H1341+H1343+H1344</f>
        <v>0</v>
      </c>
      <c r="I1338" s="60">
        <f t="shared" si="777"/>
        <v>0</v>
      </c>
      <c r="J1338" s="60">
        <f t="shared" si="778"/>
        <v>0</v>
      </c>
      <c r="K1338" s="60">
        <f t="shared" si="779"/>
        <v>0</v>
      </c>
    </row>
    <row r="1339" spans="1:11">
      <c r="A1339" s="185"/>
      <c r="B1339" s="182"/>
      <c r="C1339" s="26" t="s">
        <v>4</v>
      </c>
      <c r="D1339" s="60">
        <v>0</v>
      </c>
      <c r="E1339" s="60">
        <v>0</v>
      </c>
      <c r="F1339" s="60">
        <v>0</v>
      </c>
      <c r="G1339" s="60">
        <v>0</v>
      </c>
      <c r="H1339" s="60">
        <v>0</v>
      </c>
      <c r="I1339" s="60">
        <f t="shared" si="777"/>
        <v>0</v>
      </c>
      <c r="J1339" s="60">
        <f t="shared" si="778"/>
        <v>0</v>
      </c>
      <c r="K1339" s="60">
        <f t="shared" si="779"/>
        <v>0</v>
      </c>
    </row>
    <row r="1340" spans="1:11" ht="32.25" customHeight="1">
      <c r="A1340" s="185"/>
      <c r="B1340" s="182"/>
      <c r="C1340" s="26" t="s">
        <v>222</v>
      </c>
      <c r="D1340" s="60">
        <v>0</v>
      </c>
      <c r="E1340" s="60">
        <v>0</v>
      </c>
      <c r="F1340" s="60">
        <v>0</v>
      </c>
      <c r="G1340" s="60">
        <v>0</v>
      </c>
      <c r="H1340" s="60">
        <v>0</v>
      </c>
      <c r="I1340" s="60">
        <f t="shared" si="777"/>
        <v>0</v>
      </c>
      <c r="J1340" s="60">
        <f t="shared" si="778"/>
        <v>0</v>
      </c>
      <c r="K1340" s="60">
        <f t="shared" si="779"/>
        <v>0</v>
      </c>
    </row>
    <row r="1341" spans="1:11" ht="30">
      <c r="A1341" s="185"/>
      <c r="B1341" s="182"/>
      <c r="C1341" s="26" t="s">
        <v>9</v>
      </c>
      <c r="D1341" s="60">
        <v>0</v>
      </c>
      <c r="E1341" s="60">
        <v>0</v>
      </c>
      <c r="F1341" s="60">
        <v>0</v>
      </c>
      <c r="G1341" s="60">
        <v>0</v>
      </c>
      <c r="H1341" s="60">
        <v>0</v>
      </c>
      <c r="I1341" s="60">
        <f t="shared" si="777"/>
        <v>0</v>
      </c>
      <c r="J1341" s="60">
        <f t="shared" si="778"/>
        <v>0</v>
      </c>
      <c r="K1341" s="60">
        <f t="shared" si="779"/>
        <v>0</v>
      </c>
    </row>
    <row r="1342" spans="1:11" ht="31.5" customHeight="1">
      <c r="A1342" s="185"/>
      <c r="B1342" s="182"/>
      <c r="C1342" s="26" t="s">
        <v>223</v>
      </c>
      <c r="D1342" s="60">
        <v>0</v>
      </c>
      <c r="E1342" s="60">
        <v>0</v>
      </c>
      <c r="F1342" s="60">
        <v>0</v>
      </c>
      <c r="G1342" s="60">
        <v>0</v>
      </c>
      <c r="H1342" s="60">
        <v>0</v>
      </c>
      <c r="I1342" s="60">
        <f t="shared" si="777"/>
        <v>0</v>
      </c>
      <c r="J1342" s="60">
        <f t="shared" si="778"/>
        <v>0</v>
      </c>
      <c r="K1342" s="60">
        <f t="shared" si="779"/>
        <v>0</v>
      </c>
    </row>
    <row r="1343" spans="1:11" ht="30">
      <c r="A1343" s="185"/>
      <c r="B1343" s="182"/>
      <c r="C1343" s="26" t="s">
        <v>252</v>
      </c>
      <c r="D1343" s="60">
        <v>0</v>
      </c>
      <c r="E1343" s="60">
        <v>0</v>
      </c>
      <c r="F1343" s="60" t="s">
        <v>224</v>
      </c>
      <c r="G1343" s="60" t="s">
        <v>224</v>
      </c>
      <c r="H1343" s="60">
        <v>0</v>
      </c>
      <c r="I1343" s="60">
        <f t="shared" si="777"/>
        <v>0</v>
      </c>
      <c r="J1343" s="60" t="s">
        <v>224</v>
      </c>
      <c r="K1343" s="60" t="s">
        <v>224</v>
      </c>
    </row>
    <row r="1344" spans="1:11" ht="24.75" customHeight="1">
      <c r="A1344" s="186"/>
      <c r="B1344" s="183"/>
      <c r="C1344" s="26" t="s">
        <v>253</v>
      </c>
      <c r="D1344" s="60">
        <v>0</v>
      </c>
      <c r="E1344" s="60">
        <v>0</v>
      </c>
      <c r="F1344" s="60" t="s">
        <v>224</v>
      </c>
      <c r="G1344" s="60" t="s">
        <v>224</v>
      </c>
      <c r="H1344" s="60">
        <v>0</v>
      </c>
      <c r="I1344" s="60">
        <f t="shared" si="777"/>
        <v>0</v>
      </c>
      <c r="J1344" s="60" t="s">
        <v>224</v>
      </c>
      <c r="K1344" s="60" t="s">
        <v>224</v>
      </c>
    </row>
    <row r="1345" spans="1:11" ht="15.75" customHeight="1">
      <c r="A1345" s="185" t="s">
        <v>26</v>
      </c>
      <c r="B1345" s="181" t="s">
        <v>214</v>
      </c>
      <c r="C1345" s="25" t="s">
        <v>3</v>
      </c>
      <c r="D1345" s="60">
        <f>D1346+D1348+D1350+D1351</f>
        <v>3900</v>
      </c>
      <c r="E1345" s="60">
        <f>E1346+E1348+E1350+E1351</f>
        <v>3900</v>
      </c>
      <c r="F1345" s="60">
        <f t="shared" ref="F1345" si="806">F1346+F1348</f>
        <v>3900</v>
      </c>
      <c r="G1345" s="60">
        <f t="shared" ref="G1345" si="807">G1346+G1348</f>
        <v>0</v>
      </c>
      <c r="H1345" s="60">
        <f>H1346+H1348+H1350+H1351</f>
        <v>0</v>
      </c>
      <c r="I1345" s="60">
        <f t="shared" si="777"/>
        <v>0</v>
      </c>
      <c r="J1345" s="60">
        <f t="shared" si="778"/>
        <v>0</v>
      </c>
      <c r="K1345" s="60">
        <f t="shared" si="779"/>
        <v>0</v>
      </c>
    </row>
    <row r="1346" spans="1:11">
      <c r="A1346" s="185"/>
      <c r="B1346" s="182"/>
      <c r="C1346" s="26" t="s">
        <v>4</v>
      </c>
      <c r="D1346" s="60">
        <f>D1353+D1360+D1367+D1374+D1381+D1388+D1395+D1402+D1409+D1416+D1423+D1430+D1437+D1444+D1451+D1458+D1465+D1472+D1479</f>
        <v>3900</v>
      </c>
      <c r="E1346" s="60">
        <f>E1353+E1360+E1367+E1374+E1381+E1388+E1395+E1402+E1409+E1416+E1423+E1430+E1437+E1444+E1451+E1458+E1465+E1472+E1479</f>
        <v>3900</v>
      </c>
      <c r="F1346" s="60">
        <f>F1353+F1360+F1367+F1374+F1381+F1388+F1395+F1402+F1409+F1416+F1423+F1430+F1437+F1444+F1451+F1458+F1465+F1472+F1479</f>
        <v>3900</v>
      </c>
      <c r="G1346" s="60">
        <v>0</v>
      </c>
      <c r="H1346" s="60">
        <v>0</v>
      </c>
      <c r="I1346" s="60">
        <f t="shared" ref="I1346:I1409" si="808">IF(H1346=0,0,H1346/D1346*100)</f>
        <v>0</v>
      </c>
      <c r="J1346" s="60">
        <f t="shared" ref="J1346:J1409" si="809">IF(G1346=0,0,G1346/E1346*100)</f>
        <v>0</v>
      </c>
      <c r="K1346" s="60">
        <f t="shared" ref="K1346:K1409" si="810">IF(G1346=0,0,G1346/F1346*100)</f>
        <v>0</v>
      </c>
    </row>
    <row r="1347" spans="1:11" ht="31.5" customHeight="1">
      <c r="A1347" s="185"/>
      <c r="B1347" s="182"/>
      <c r="C1347" s="26" t="s">
        <v>222</v>
      </c>
      <c r="D1347" s="60">
        <f t="shared" ref="D1347:D1351" si="811">D1354+D1361+D1368+D1375+D1382+D1389+D1396+D1403+D1410+D1417+D1424+D1431+D1438+D1445+D1452+D1459+D1466+D1473+D1480</f>
        <v>0</v>
      </c>
      <c r="E1347" s="60">
        <f t="shared" ref="E1347:F1349" si="812">E1354+E1361+E1368+E1375+E1382+E1389+E1396+E1403+E1410+E1417+E1424+E1431+E1438+E1445+E1452+E1459+E1466+E1473+E1480</f>
        <v>0</v>
      </c>
      <c r="F1347" s="60">
        <f t="shared" si="812"/>
        <v>0</v>
      </c>
      <c r="G1347" s="60">
        <v>0</v>
      </c>
      <c r="H1347" s="60">
        <v>0</v>
      </c>
      <c r="I1347" s="60">
        <f t="shared" si="808"/>
        <v>0</v>
      </c>
      <c r="J1347" s="60">
        <f t="shared" si="809"/>
        <v>0</v>
      </c>
      <c r="K1347" s="60">
        <f t="shared" si="810"/>
        <v>0</v>
      </c>
    </row>
    <row r="1348" spans="1:11" ht="30">
      <c r="A1348" s="185"/>
      <c r="B1348" s="182"/>
      <c r="C1348" s="26" t="s">
        <v>251</v>
      </c>
      <c r="D1348" s="60">
        <f t="shared" si="811"/>
        <v>0</v>
      </c>
      <c r="E1348" s="60">
        <f t="shared" ref="E1348" si="813">E1355+E1362+E1369+E1376+E1383+E1390+E1397+E1404+E1411+E1418+E1425+E1432+E1439+E1446+E1453+E1460+E1467+E1474+E1481</f>
        <v>0</v>
      </c>
      <c r="F1348" s="60">
        <f t="shared" si="812"/>
        <v>0</v>
      </c>
      <c r="G1348" s="60">
        <v>0</v>
      </c>
      <c r="H1348" s="60">
        <v>0</v>
      </c>
      <c r="I1348" s="60">
        <f t="shared" si="808"/>
        <v>0</v>
      </c>
      <c r="J1348" s="60">
        <f t="shared" si="809"/>
        <v>0</v>
      </c>
      <c r="K1348" s="60">
        <f t="shared" si="810"/>
        <v>0</v>
      </c>
    </row>
    <row r="1349" spans="1:11" ht="32.25" customHeight="1">
      <c r="A1349" s="185"/>
      <c r="B1349" s="182"/>
      <c r="C1349" s="26" t="s">
        <v>223</v>
      </c>
      <c r="D1349" s="60">
        <f t="shared" si="811"/>
        <v>0</v>
      </c>
      <c r="E1349" s="60">
        <f t="shared" ref="E1349" si="814">E1356+E1363+E1370+E1377+E1384+E1391+E1398+E1405+E1412+E1419+E1426+E1433+E1440+E1447+E1454+E1461+E1468+E1475+E1482</f>
        <v>0</v>
      </c>
      <c r="F1349" s="60">
        <f t="shared" si="812"/>
        <v>0</v>
      </c>
      <c r="G1349" s="60">
        <v>0</v>
      </c>
      <c r="H1349" s="60">
        <v>0</v>
      </c>
      <c r="I1349" s="60">
        <f t="shared" si="808"/>
        <v>0</v>
      </c>
      <c r="J1349" s="60">
        <f t="shared" si="809"/>
        <v>0</v>
      </c>
      <c r="K1349" s="60">
        <f t="shared" si="810"/>
        <v>0</v>
      </c>
    </row>
    <row r="1350" spans="1:11" ht="18.75" customHeight="1">
      <c r="A1350" s="185"/>
      <c r="B1350" s="182"/>
      <c r="C1350" s="26" t="s">
        <v>252</v>
      </c>
      <c r="D1350" s="60">
        <f t="shared" si="811"/>
        <v>0</v>
      </c>
      <c r="E1350" s="60">
        <f t="shared" ref="E1350" si="815">E1357+E1364+E1371+E1378+E1385+E1392+E1399+E1406+E1413+E1420+E1427+E1434+E1441+E1448+E1455+E1462+E1469+E1476+E1483</f>
        <v>0</v>
      </c>
      <c r="F1350" s="60" t="s">
        <v>224</v>
      </c>
      <c r="G1350" s="60" t="s">
        <v>224</v>
      </c>
      <c r="H1350" s="60">
        <v>0</v>
      </c>
      <c r="I1350" s="60">
        <f t="shared" si="808"/>
        <v>0</v>
      </c>
      <c r="J1350" s="60" t="s">
        <v>224</v>
      </c>
      <c r="K1350" s="60" t="s">
        <v>224</v>
      </c>
    </row>
    <row r="1351" spans="1:11" ht="21.75" customHeight="1">
      <c r="A1351" s="185"/>
      <c r="B1351" s="183"/>
      <c r="C1351" s="28" t="s">
        <v>253</v>
      </c>
      <c r="D1351" s="60">
        <f t="shared" si="811"/>
        <v>0</v>
      </c>
      <c r="E1351" s="60">
        <f t="shared" ref="E1351" si="816">E1358+E1365+E1372+E1379+E1386+E1393+E1400+E1407+E1414+E1421+E1428+E1435+E1442+E1449+E1456+E1463+E1470+E1477+E1484</f>
        <v>0</v>
      </c>
      <c r="F1351" s="60" t="s">
        <v>224</v>
      </c>
      <c r="G1351" s="60" t="s">
        <v>224</v>
      </c>
      <c r="H1351" s="60">
        <v>0</v>
      </c>
      <c r="I1351" s="60">
        <f t="shared" si="808"/>
        <v>0</v>
      </c>
      <c r="J1351" s="60" t="s">
        <v>224</v>
      </c>
      <c r="K1351" s="60" t="s">
        <v>224</v>
      </c>
    </row>
    <row r="1352" spans="1:11" ht="15.75" customHeight="1">
      <c r="A1352" s="184" t="s">
        <v>185</v>
      </c>
      <c r="B1352" s="181" t="s">
        <v>214</v>
      </c>
      <c r="C1352" s="25" t="s">
        <v>3</v>
      </c>
      <c r="D1352" s="60">
        <f>D1353+D1355+D1357+D1358</f>
        <v>100</v>
      </c>
      <c r="E1352" s="60">
        <f>E1353+E1355+E1357+E1358</f>
        <v>100</v>
      </c>
      <c r="F1352" s="60">
        <f t="shared" ref="F1352" si="817">F1353+F1355</f>
        <v>100</v>
      </c>
      <c r="G1352" s="60">
        <f t="shared" ref="G1352" si="818">G1353+G1355</f>
        <v>0</v>
      </c>
      <c r="H1352" s="60">
        <f>H1353+H1355+H1357+H1358</f>
        <v>0</v>
      </c>
      <c r="I1352" s="60">
        <f t="shared" si="808"/>
        <v>0</v>
      </c>
      <c r="J1352" s="60">
        <f t="shared" si="809"/>
        <v>0</v>
      </c>
      <c r="K1352" s="60">
        <f t="shared" si="810"/>
        <v>0</v>
      </c>
    </row>
    <row r="1353" spans="1:11">
      <c r="A1353" s="185"/>
      <c r="B1353" s="182"/>
      <c r="C1353" s="26" t="s">
        <v>4</v>
      </c>
      <c r="D1353" s="60">
        <v>100</v>
      </c>
      <c r="E1353" s="60">
        <v>100</v>
      </c>
      <c r="F1353" s="60">
        <v>100</v>
      </c>
      <c r="G1353" s="60">
        <v>0</v>
      </c>
      <c r="H1353" s="60">
        <v>0</v>
      </c>
      <c r="I1353" s="60">
        <f t="shared" si="808"/>
        <v>0</v>
      </c>
      <c r="J1353" s="60">
        <f t="shared" si="809"/>
        <v>0</v>
      </c>
      <c r="K1353" s="60">
        <f t="shared" si="810"/>
        <v>0</v>
      </c>
    </row>
    <row r="1354" spans="1:11" ht="30.75" customHeight="1">
      <c r="A1354" s="185"/>
      <c r="B1354" s="182"/>
      <c r="C1354" s="26" t="s">
        <v>222</v>
      </c>
      <c r="D1354" s="60">
        <v>0</v>
      </c>
      <c r="E1354" s="60">
        <v>0</v>
      </c>
      <c r="F1354" s="60">
        <v>0</v>
      </c>
      <c r="G1354" s="60">
        <v>0</v>
      </c>
      <c r="H1354" s="60">
        <v>0</v>
      </c>
      <c r="I1354" s="60">
        <f t="shared" si="808"/>
        <v>0</v>
      </c>
      <c r="J1354" s="60">
        <f t="shared" si="809"/>
        <v>0</v>
      </c>
      <c r="K1354" s="60">
        <f t="shared" si="810"/>
        <v>0</v>
      </c>
    </row>
    <row r="1355" spans="1:11" ht="30">
      <c r="A1355" s="185"/>
      <c r="B1355" s="182"/>
      <c r="C1355" s="26" t="s">
        <v>9</v>
      </c>
      <c r="D1355" s="60">
        <v>0</v>
      </c>
      <c r="E1355" s="60">
        <v>0</v>
      </c>
      <c r="F1355" s="60">
        <f t="shared" ref="F1355:F1439" si="819">E1355*0.5</f>
        <v>0</v>
      </c>
      <c r="G1355" s="60">
        <v>0</v>
      </c>
      <c r="H1355" s="60">
        <v>0</v>
      </c>
      <c r="I1355" s="60">
        <f t="shared" si="808"/>
        <v>0</v>
      </c>
      <c r="J1355" s="60">
        <f t="shared" si="809"/>
        <v>0</v>
      </c>
      <c r="K1355" s="60">
        <f t="shared" si="810"/>
        <v>0</v>
      </c>
    </row>
    <row r="1356" spans="1:11" ht="30" customHeight="1">
      <c r="A1356" s="185"/>
      <c r="B1356" s="182"/>
      <c r="C1356" s="26" t="s">
        <v>223</v>
      </c>
      <c r="D1356" s="60">
        <v>0</v>
      </c>
      <c r="E1356" s="60">
        <v>0</v>
      </c>
      <c r="F1356" s="60">
        <v>0</v>
      </c>
      <c r="G1356" s="60">
        <v>0</v>
      </c>
      <c r="H1356" s="60">
        <v>0</v>
      </c>
      <c r="I1356" s="60">
        <f t="shared" si="808"/>
        <v>0</v>
      </c>
      <c r="J1356" s="60">
        <f t="shared" si="809"/>
        <v>0</v>
      </c>
      <c r="K1356" s="60">
        <f t="shared" si="810"/>
        <v>0</v>
      </c>
    </row>
    <row r="1357" spans="1:11" ht="30">
      <c r="A1357" s="185"/>
      <c r="B1357" s="182"/>
      <c r="C1357" s="26" t="s">
        <v>252</v>
      </c>
      <c r="D1357" s="60">
        <v>0</v>
      </c>
      <c r="E1357" s="60">
        <v>0</v>
      </c>
      <c r="F1357" s="60" t="s">
        <v>224</v>
      </c>
      <c r="G1357" s="60" t="s">
        <v>224</v>
      </c>
      <c r="H1357" s="60">
        <v>0</v>
      </c>
      <c r="I1357" s="60">
        <f t="shared" si="808"/>
        <v>0</v>
      </c>
      <c r="J1357" s="60" t="s">
        <v>224</v>
      </c>
      <c r="K1357" s="60" t="s">
        <v>224</v>
      </c>
    </row>
    <row r="1358" spans="1:11" ht="22.5" customHeight="1">
      <c r="A1358" s="186"/>
      <c r="B1358" s="183"/>
      <c r="C1358" s="28" t="s">
        <v>253</v>
      </c>
      <c r="D1358" s="60">
        <v>0</v>
      </c>
      <c r="E1358" s="60">
        <v>0</v>
      </c>
      <c r="F1358" s="60" t="s">
        <v>224</v>
      </c>
      <c r="G1358" s="60" t="s">
        <v>224</v>
      </c>
      <c r="H1358" s="60">
        <v>0</v>
      </c>
      <c r="I1358" s="60">
        <f t="shared" si="808"/>
        <v>0</v>
      </c>
      <c r="J1358" s="60" t="s">
        <v>224</v>
      </c>
      <c r="K1358" s="60" t="s">
        <v>224</v>
      </c>
    </row>
    <row r="1359" spans="1:11" ht="15.75" customHeight="1">
      <c r="A1359" s="184" t="s">
        <v>186</v>
      </c>
      <c r="B1359" s="181" t="s">
        <v>214</v>
      </c>
      <c r="C1359" s="25" t="s">
        <v>3</v>
      </c>
      <c r="D1359" s="60">
        <f>D1360+D1362+D1364+D1365</f>
        <v>200</v>
      </c>
      <c r="E1359" s="60">
        <f>E1360+E1362+E1364+E1365</f>
        <v>200</v>
      </c>
      <c r="F1359" s="60">
        <f t="shared" ref="F1359" si="820">F1360+F1362</f>
        <v>200</v>
      </c>
      <c r="G1359" s="60">
        <f t="shared" ref="G1359" si="821">G1360+G1362</f>
        <v>0</v>
      </c>
      <c r="H1359" s="60">
        <f>H1360+H1362+H1364+H1365</f>
        <v>0</v>
      </c>
      <c r="I1359" s="60">
        <f t="shared" si="808"/>
        <v>0</v>
      </c>
      <c r="J1359" s="60">
        <f t="shared" si="809"/>
        <v>0</v>
      </c>
      <c r="K1359" s="60">
        <f t="shared" si="810"/>
        <v>0</v>
      </c>
    </row>
    <row r="1360" spans="1:11">
      <c r="A1360" s="185"/>
      <c r="B1360" s="182"/>
      <c r="C1360" s="26" t="s">
        <v>4</v>
      </c>
      <c r="D1360" s="60">
        <v>200</v>
      </c>
      <c r="E1360" s="60">
        <v>200</v>
      </c>
      <c r="F1360" s="60">
        <v>200</v>
      </c>
      <c r="G1360" s="60">
        <v>0</v>
      </c>
      <c r="H1360" s="60">
        <v>0</v>
      </c>
      <c r="I1360" s="60">
        <f t="shared" si="808"/>
        <v>0</v>
      </c>
      <c r="J1360" s="60">
        <f t="shared" si="809"/>
        <v>0</v>
      </c>
      <c r="K1360" s="60">
        <f t="shared" si="810"/>
        <v>0</v>
      </c>
    </row>
    <row r="1361" spans="1:11" ht="30" customHeight="1">
      <c r="A1361" s="185"/>
      <c r="B1361" s="182"/>
      <c r="C1361" s="26" t="s">
        <v>222</v>
      </c>
      <c r="D1361" s="60">
        <v>0</v>
      </c>
      <c r="E1361" s="60">
        <v>0</v>
      </c>
      <c r="F1361" s="60">
        <v>0</v>
      </c>
      <c r="G1361" s="60">
        <v>0</v>
      </c>
      <c r="H1361" s="60">
        <v>0</v>
      </c>
      <c r="I1361" s="60">
        <f t="shared" si="808"/>
        <v>0</v>
      </c>
      <c r="J1361" s="60">
        <f t="shared" si="809"/>
        <v>0</v>
      </c>
      <c r="K1361" s="60">
        <f t="shared" si="810"/>
        <v>0</v>
      </c>
    </row>
    <row r="1362" spans="1:11" ht="30">
      <c r="A1362" s="185"/>
      <c r="B1362" s="182"/>
      <c r="C1362" s="26" t="s">
        <v>9</v>
      </c>
      <c r="D1362" s="60">
        <v>0</v>
      </c>
      <c r="E1362" s="60">
        <v>0</v>
      </c>
      <c r="F1362" s="60">
        <f t="shared" si="819"/>
        <v>0</v>
      </c>
      <c r="G1362" s="60">
        <v>0</v>
      </c>
      <c r="H1362" s="60">
        <v>0</v>
      </c>
      <c r="I1362" s="60">
        <f t="shared" si="808"/>
        <v>0</v>
      </c>
      <c r="J1362" s="60">
        <f t="shared" si="809"/>
        <v>0</v>
      </c>
      <c r="K1362" s="60">
        <f t="shared" si="810"/>
        <v>0</v>
      </c>
    </row>
    <row r="1363" spans="1:11" ht="32.25" customHeight="1">
      <c r="A1363" s="185"/>
      <c r="B1363" s="182"/>
      <c r="C1363" s="26" t="s">
        <v>223</v>
      </c>
      <c r="D1363" s="60">
        <v>0</v>
      </c>
      <c r="E1363" s="60">
        <v>0</v>
      </c>
      <c r="F1363" s="60">
        <v>0</v>
      </c>
      <c r="G1363" s="60">
        <v>0</v>
      </c>
      <c r="H1363" s="60">
        <v>0</v>
      </c>
      <c r="I1363" s="60">
        <f t="shared" si="808"/>
        <v>0</v>
      </c>
      <c r="J1363" s="60">
        <f t="shared" si="809"/>
        <v>0</v>
      </c>
      <c r="K1363" s="60">
        <f t="shared" si="810"/>
        <v>0</v>
      </c>
    </row>
    <row r="1364" spans="1:11" ht="30">
      <c r="A1364" s="185"/>
      <c r="B1364" s="182"/>
      <c r="C1364" s="26" t="s">
        <v>252</v>
      </c>
      <c r="D1364" s="60">
        <v>0</v>
      </c>
      <c r="E1364" s="60">
        <v>0</v>
      </c>
      <c r="F1364" s="60" t="s">
        <v>224</v>
      </c>
      <c r="G1364" s="60" t="s">
        <v>224</v>
      </c>
      <c r="H1364" s="60">
        <v>0</v>
      </c>
      <c r="I1364" s="60">
        <f t="shared" si="808"/>
        <v>0</v>
      </c>
      <c r="J1364" s="60" t="s">
        <v>224</v>
      </c>
      <c r="K1364" s="60" t="s">
        <v>224</v>
      </c>
    </row>
    <row r="1365" spans="1:11" ht="19.5" customHeight="1">
      <c r="A1365" s="186"/>
      <c r="B1365" s="183"/>
      <c r="C1365" s="28" t="s">
        <v>253</v>
      </c>
      <c r="D1365" s="60">
        <v>0</v>
      </c>
      <c r="E1365" s="60">
        <v>0</v>
      </c>
      <c r="F1365" s="60" t="s">
        <v>224</v>
      </c>
      <c r="G1365" s="60" t="s">
        <v>224</v>
      </c>
      <c r="H1365" s="60">
        <v>0</v>
      </c>
      <c r="I1365" s="60">
        <f t="shared" si="808"/>
        <v>0</v>
      </c>
      <c r="J1365" s="60" t="s">
        <v>224</v>
      </c>
      <c r="K1365" s="60" t="s">
        <v>224</v>
      </c>
    </row>
    <row r="1366" spans="1:11" ht="15.75" customHeight="1">
      <c r="A1366" s="184" t="s">
        <v>187</v>
      </c>
      <c r="B1366" s="181" t="s">
        <v>214</v>
      </c>
      <c r="C1366" s="25" t="s">
        <v>3</v>
      </c>
      <c r="D1366" s="60">
        <f>D1367+D1369+D1371+D1372</f>
        <v>150</v>
      </c>
      <c r="E1366" s="60">
        <f>E1367+E1369+E1371+E1372</f>
        <v>150</v>
      </c>
      <c r="F1366" s="60">
        <f t="shared" ref="F1366" si="822">F1367+F1369</f>
        <v>150</v>
      </c>
      <c r="G1366" s="60">
        <f t="shared" ref="G1366" si="823">G1367+G1369</f>
        <v>0</v>
      </c>
      <c r="H1366" s="60">
        <f>H1367+H1369+H1371+H1372</f>
        <v>0</v>
      </c>
      <c r="I1366" s="60">
        <f t="shared" si="808"/>
        <v>0</v>
      </c>
      <c r="J1366" s="60">
        <f t="shared" si="809"/>
        <v>0</v>
      </c>
      <c r="K1366" s="60">
        <f t="shared" si="810"/>
        <v>0</v>
      </c>
    </row>
    <row r="1367" spans="1:11">
      <c r="A1367" s="185"/>
      <c r="B1367" s="182"/>
      <c r="C1367" s="26" t="s">
        <v>4</v>
      </c>
      <c r="D1367" s="60">
        <v>150</v>
      </c>
      <c r="E1367" s="60">
        <v>150</v>
      </c>
      <c r="F1367" s="60">
        <v>150</v>
      </c>
      <c r="G1367" s="60">
        <v>0</v>
      </c>
      <c r="H1367" s="60">
        <v>0</v>
      </c>
      <c r="I1367" s="60">
        <f t="shared" si="808"/>
        <v>0</v>
      </c>
      <c r="J1367" s="60">
        <f t="shared" si="809"/>
        <v>0</v>
      </c>
      <c r="K1367" s="60">
        <f t="shared" si="810"/>
        <v>0</v>
      </c>
    </row>
    <row r="1368" spans="1:11" ht="30" customHeight="1">
      <c r="A1368" s="185"/>
      <c r="B1368" s="182"/>
      <c r="C1368" s="26" t="s">
        <v>222</v>
      </c>
      <c r="D1368" s="60">
        <v>0</v>
      </c>
      <c r="E1368" s="60">
        <v>0</v>
      </c>
      <c r="F1368" s="60">
        <v>0</v>
      </c>
      <c r="G1368" s="60">
        <v>0</v>
      </c>
      <c r="H1368" s="60">
        <v>0</v>
      </c>
      <c r="I1368" s="60">
        <f t="shared" si="808"/>
        <v>0</v>
      </c>
      <c r="J1368" s="60">
        <f t="shared" si="809"/>
        <v>0</v>
      </c>
      <c r="K1368" s="60">
        <f t="shared" si="810"/>
        <v>0</v>
      </c>
    </row>
    <row r="1369" spans="1:11" ht="30">
      <c r="A1369" s="185"/>
      <c r="B1369" s="182"/>
      <c r="C1369" s="26" t="s">
        <v>251</v>
      </c>
      <c r="D1369" s="60">
        <v>0</v>
      </c>
      <c r="E1369" s="60">
        <v>0</v>
      </c>
      <c r="F1369" s="60">
        <f t="shared" si="819"/>
        <v>0</v>
      </c>
      <c r="G1369" s="60">
        <v>0</v>
      </c>
      <c r="H1369" s="60">
        <v>0</v>
      </c>
      <c r="I1369" s="60">
        <f t="shared" si="808"/>
        <v>0</v>
      </c>
      <c r="J1369" s="60">
        <f t="shared" si="809"/>
        <v>0</v>
      </c>
      <c r="K1369" s="60">
        <f t="shared" si="810"/>
        <v>0</v>
      </c>
    </row>
    <row r="1370" spans="1:11" ht="30.75" customHeight="1">
      <c r="A1370" s="185"/>
      <c r="B1370" s="182"/>
      <c r="C1370" s="26" t="s">
        <v>223</v>
      </c>
      <c r="D1370" s="60">
        <v>0</v>
      </c>
      <c r="E1370" s="60">
        <v>0</v>
      </c>
      <c r="F1370" s="60">
        <v>0</v>
      </c>
      <c r="G1370" s="60">
        <v>0</v>
      </c>
      <c r="H1370" s="60">
        <v>0</v>
      </c>
      <c r="I1370" s="60">
        <f t="shared" si="808"/>
        <v>0</v>
      </c>
      <c r="J1370" s="60">
        <f t="shared" si="809"/>
        <v>0</v>
      </c>
      <c r="K1370" s="60">
        <f t="shared" si="810"/>
        <v>0</v>
      </c>
    </row>
    <row r="1371" spans="1:11" ht="30">
      <c r="A1371" s="185"/>
      <c r="B1371" s="182"/>
      <c r="C1371" s="26" t="s">
        <v>252</v>
      </c>
      <c r="D1371" s="60">
        <v>0</v>
      </c>
      <c r="E1371" s="60">
        <v>0</v>
      </c>
      <c r="F1371" s="60" t="s">
        <v>224</v>
      </c>
      <c r="G1371" s="60" t="s">
        <v>224</v>
      </c>
      <c r="H1371" s="60">
        <v>0</v>
      </c>
      <c r="I1371" s="60">
        <f t="shared" si="808"/>
        <v>0</v>
      </c>
      <c r="J1371" s="60" t="s">
        <v>224</v>
      </c>
      <c r="K1371" s="60" t="s">
        <v>224</v>
      </c>
    </row>
    <row r="1372" spans="1:11" ht="23.25" customHeight="1">
      <c r="A1372" s="186"/>
      <c r="B1372" s="183"/>
      <c r="C1372" s="28" t="s">
        <v>253</v>
      </c>
      <c r="D1372" s="60">
        <v>0</v>
      </c>
      <c r="E1372" s="60">
        <v>0</v>
      </c>
      <c r="F1372" s="60" t="s">
        <v>224</v>
      </c>
      <c r="G1372" s="60" t="s">
        <v>224</v>
      </c>
      <c r="H1372" s="60">
        <v>0</v>
      </c>
      <c r="I1372" s="60">
        <f t="shared" si="808"/>
        <v>0</v>
      </c>
      <c r="J1372" s="60" t="s">
        <v>224</v>
      </c>
      <c r="K1372" s="60" t="s">
        <v>224</v>
      </c>
    </row>
    <row r="1373" spans="1:11" ht="15.75" customHeight="1">
      <c r="A1373" s="184" t="s">
        <v>188</v>
      </c>
      <c r="B1373" s="181" t="s">
        <v>214</v>
      </c>
      <c r="C1373" s="25" t="s">
        <v>3</v>
      </c>
      <c r="D1373" s="60">
        <f>D1374+D1376+D1378+D1379</f>
        <v>250</v>
      </c>
      <c r="E1373" s="60">
        <f>E1374+E1376+E1378+E1379</f>
        <v>250</v>
      </c>
      <c r="F1373" s="60">
        <f t="shared" ref="F1373" si="824">F1374+F1376</f>
        <v>250</v>
      </c>
      <c r="G1373" s="60">
        <f t="shared" ref="G1373" si="825">G1374+G1376</f>
        <v>0</v>
      </c>
      <c r="H1373" s="60">
        <f>H1374+H1376+H1378+H1379</f>
        <v>0</v>
      </c>
      <c r="I1373" s="60">
        <f t="shared" si="808"/>
        <v>0</v>
      </c>
      <c r="J1373" s="60">
        <f t="shared" si="809"/>
        <v>0</v>
      </c>
      <c r="K1373" s="60">
        <f t="shared" si="810"/>
        <v>0</v>
      </c>
    </row>
    <row r="1374" spans="1:11">
      <c r="A1374" s="185"/>
      <c r="B1374" s="182"/>
      <c r="C1374" s="26" t="s">
        <v>4</v>
      </c>
      <c r="D1374" s="60">
        <v>250</v>
      </c>
      <c r="E1374" s="60">
        <v>250</v>
      </c>
      <c r="F1374" s="60">
        <v>250</v>
      </c>
      <c r="G1374" s="60">
        <v>0</v>
      </c>
      <c r="H1374" s="60">
        <v>0</v>
      </c>
      <c r="I1374" s="60">
        <f t="shared" si="808"/>
        <v>0</v>
      </c>
      <c r="J1374" s="60">
        <f t="shared" si="809"/>
        <v>0</v>
      </c>
      <c r="K1374" s="60">
        <f t="shared" si="810"/>
        <v>0</v>
      </c>
    </row>
    <row r="1375" spans="1:11" ht="31.5" customHeight="1">
      <c r="A1375" s="185"/>
      <c r="B1375" s="182"/>
      <c r="C1375" s="26" t="s">
        <v>222</v>
      </c>
      <c r="D1375" s="60">
        <v>0</v>
      </c>
      <c r="E1375" s="60">
        <v>0</v>
      </c>
      <c r="F1375" s="60">
        <v>0</v>
      </c>
      <c r="G1375" s="60">
        <v>0</v>
      </c>
      <c r="H1375" s="60">
        <v>0</v>
      </c>
      <c r="I1375" s="60">
        <f t="shared" si="808"/>
        <v>0</v>
      </c>
      <c r="J1375" s="60">
        <f t="shared" si="809"/>
        <v>0</v>
      </c>
      <c r="K1375" s="60">
        <f t="shared" si="810"/>
        <v>0</v>
      </c>
    </row>
    <row r="1376" spans="1:11" ht="30">
      <c r="A1376" s="185"/>
      <c r="B1376" s="182"/>
      <c r="C1376" s="26" t="s">
        <v>251</v>
      </c>
      <c r="D1376" s="60">
        <v>0</v>
      </c>
      <c r="E1376" s="60">
        <v>0</v>
      </c>
      <c r="F1376" s="60">
        <f t="shared" si="819"/>
        <v>0</v>
      </c>
      <c r="G1376" s="60">
        <v>0</v>
      </c>
      <c r="H1376" s="60">
        <v>0</v>
      </c>
      <c r="I1376" s="60">
        <f t="shared" si="808"/>
        <v>0</v>
      </c>
      <c r="J1376" s="60">
        <f t="shared" si="809"/>
        <v>0</v>
      </c>
      <c r="K1376" s="60">
        <f t="shared" si="810"/>
        <v>0</v>
      </c>
    </row>
    <row r="1377" spans="1:11" ht="30.75" customHeight="1">
      <c r="A1377" s="185"/>
      <c r="B1377" s="182"/>
      <c r="C1377" s="26" t="s">
        <v>223</v>
      </c>
      <c r="D1377" s="60">
        <v>0</v>
      </c>
      <c r="E1377" s="60">
        <v>0</v>
      </c>
      <c r="F1377" s="60">
        <v>0</v>
      </c>
      <c r="G1377" s="60">
        <v>0</v>
      </c>
      <c r="H1377" s="60">
        <v>0</v>
      </c>
      <c r="I1377" s="60">
        <f t="shared" si="808"/>
        <v>0</v>
      </c>
      <c r="J1377" s="60">
        <f t="shared" si="809"/>
        <v>0</v>
      </c>
      <c r="K1377" s="60">
        <f t="shared" si="810"/>
        <v>0</v>
      </c>
    </row>
    <row r="1378" spans="1:11" ht="30">
      <c r="A1378" s="185"/>
      <c r="B1378" s="182"/>
      <c r="C1378" s="26" t="s">
        <v>252</v>
      </c>
      <c r="D1378" s="60">
        <v>0</v>
      </c>
      <c r="E1378" s="60">
        <v>0</v>
      </c>
      <c r="F1378" s="60" t="s">
        <v>224</v>
      </c>
      <c r="G1378" s="60" t="s">
        <v>224</v>
      </c>
      <c r="H1378" s="60">
        <v>0</v>
      </c>
      <c r="I1378" s="60">
        <f t="shared" si="808"/>
        <v>0</v>
      </c>
      <c r="J1378" s="60" t="s">
        <v>224</v>
      </c>
      <c r="K1378" s="60" t="s">
        <v>224</v>
      </c>
    </row>
    <row r="1379" spans="1:11" ht="21" customHeight="1">
      <c r="A1379" s="186"/>
      <c r="B1379" s="183"/>
      <c r="C1379" s="28" t="s">
        <v>253</v>
      </c>
      <c r="D1379" s="60">
        <v>0</v>
      </c>
      <c r="E1379" s="60">
        <v>0</v>
      </c>
      <c r="F1379" s="60" t="s">
        <v>224</v>
      </c>
      <c r="G1379" s="60" t="s">
        <v>224</v>
      </c>
      <c r="H1379" s="60">
        <v>0</v>
      </c>
      <c r="I1379" s="60">
        <f t="shared" si="808"/>
        <v>0</v>
      </c>
      <c r="J1379" s="60" t="s">
        <v>224</v>
      </c>
      <c r="K1379" s="60" t="s">
        <v>224</v>
      </c>
    </row>
    <row r="1380" spans="1:11" ht="15.75" customHeight="1">
      <c r="A1380" s="184" t="s">
        <v>189</v>
      </c>
      <c r="B1380" s="181" t="s">
        <v>214</v>
      </c>
      <c r="C1380" s="25" t="s">
        <v>3</v>
      </c>
      <c r="D1380" s="60">
        <f>D1381+D1383+D1385+D1386</f>
        <v>250</v>
      </c>
      <c r="E1380" s="60">
        <f>E1381+E1383+E1385+E1386</f>
        <v>250</v>
      </c>
      <c r="F1380" s="60">
        <f t="shared" ref="F1380" si="826">F1381+F1383</f>
        <v>250</v>
      </c>
      <c r="G1380" s="60">
        <f t="shared" ref="G1380" si="827">G1381+G1383</f>
        <v>0</v>
      </c>
      <c r="H1380" s="60">
        <f>H1381+H1383+H1385+H1386</f>
        <v>0</v>
      </c>
      <c r="I1380" s="60">
        <f t="shared" si="808"/>
        <v>0</v>
      </c>
      <c r="J1380" s="60">
        <f t="shared" si="809"/>
        <v>0</v>
      </c>
      <c r="K1380" s="60">
        <f t="shared" si="810"/>
        <v>0</v>
      </c>
    </row>
    <row r="1381" spans="1:11">
      <c r="A1381" s="185"/>
      <c r="B1381" s="182"/>
      <c r="C1381" s="26" t="s">
        <v>4</v>
      </c>
      <c r="D1381" s="60">
        <v>250</v>
      </c>
      <c r="E1381" s="60">
        <v>250</v>
      </c>
      <c r="F1381" s="60">
        <v>250</v>
      </c>
      <c r="G1381" s="60">
        <v>0</v>
      </c>
      <c r="H1381" s="60">
        <v>0</v>
      </c>
      <c r="I1381" s="60">
        <f t="shared" si="808"/>
        <v>0</v>
      </c>
      <c r="J1381" s="60">
        <f t="shared" si="809"/>
        <v>0</v>
      </c>
      <c r="K1381" s="60">
        <f t="shared" si="810"/>
        <v>0</v>
      </c>
    </row>
    <row r="1382" spans="1:11" ht="32.25" customHeight="1">
      <c r="A1382" s="185"/>
      <c r="B1382" s="182"/>
      <c r="C1382" s="26" t="s">
        <v>222</v>
      </c>
      <c r="D1382" s="60">
        <v>0</v>
      </c>
      <c r="E1382" s="60">
        <v>0</v>
      </c>
      <c r="F1382" s="60">
        <v>0</v>
      </c>
      <c r="G1382" s="60">
        <v>0</v>
      </c>
      <c r="H1382" s="60">
        <v>0</v>
      </c>
      <c r="I1382" s="60">
        <f t="shared" si="808"/>
        <v>0</v>
      </c>
      <c r="J1382" s="60">
        <f t="shared" si="809"/>
        <v>0</v>
      </c>
      <c r="K1382" s="60">
        <f t="shared" si="810"/>
        <v>0</v>
      </c>
    </row>
    <row r="1383" spans="1:11" ht="30">
      <c r="A1383" s="185"/>
      <c r="B1383" s="182"/>
      <c r="C1383" s="26" t="s">
        <v>251</v>
      </c>
      <c r="D1383" s="60">
        <v>0</v>
      </c>
      <c r="E1383" s="60">
        <v>0</v>
      </c>
      <c r="F1383" s="60">
        <f t="shared" si="819"/>
        <v>0</v>
      </c>
      <c r="G1383" s="60">
        <v>0</v>
      </c>
      <c r="H1383" s="60">
        <v>0</v>
      </c>
      <c r="I1383" s="60">
        <f t="shared" si="808"/>
        <v>0</v>
      </c>
      <c r="J1383" s="60">
        <f t="shared" si="809"/>
        <v>0</v>
      </c>
      <c r="K1383" s="60">
        <f t="shared" si="810"/>
        <v>0</v>
      </c>
    </row>
    <row r="1384" spans="1:11" ht="30.75" customHeight="1">
      <c r="A1384" s="185"/>
      <c r="B1384" s="182"/>
      <c r="C1384" s="26" t="s">
        <v>223</v>
      </c>
      <c r="D1384" s="60">
        <v>0</v>
      </c>
      <c r="E1384" s="60">
        <v>0</v>
      </c>
      <c r="F1384" s="60">
        <v>0</v>
      </c>
      <c r="G1384" s="60">
        <v>0</v>
      </c>
      <c r="H1384" s="60">
        <v>0</v>
      </c>
      <c r="I1384" s="60">
        <f t="shared" si="808"/>
        <v>0</v>
      </c>
      <c r="J1384" s="60">
        <f t="shared" si="809"/>
        <v>0</v>
      </c>
      <c r="K1384" s="60">
        <f t="shared" si="810"/>
        <v>0</v>
      </c>
    </row>
    <row r="1385" spans="1:11" ht="30">
      <c r="A1385" s="185"/>
      <c r="B1385" s="182"/>
      <c r="C1385" s="26" t="s">
        <v>252</v>
      </c>
      <c r="D1385" s="60">
        <v>0</v>
      </c>
      <c r="E1385" s="60">
        <v>0</v>
      </c>
      <c r="F1385" s="60" t="s">
        <v>224</v>
      </c>
      <c r="G1385" s="60" t="s">
        <v>224</v>
      </c>
      <c r="H1385" s="60">
        <v>0</v>
      </c>
      <c r="I1385" s="60">
        <f t="shared" si="808"/>
        <v>0</v>
      </c>
      <c r="J1385" s="60" t="s">
        <v>224</v>
      </c>
      <c r="K1385" s="60" t="s">
        <v>224</v>
      </c>
    </row>
    <row r="1386" spans="1:11" ht="29.25" customHeight="1">
      <c r="A1386" s="186"/>
      <c r="B1386" s="183"/>
      <c r="C1386" s="28" t="s">
        <v>253</v>
      </c>
      <c r="D1386" s="60">
        <v>0</v>
      </c>
      <c r="E1386" s="60">
        <v>0</v>
      </c>
      <c r="F1386" s="60" t="s">
        <v>224</v>
      </c>
      <c r="G1386" s="60" t="s">
        <v>224</v>
      </c>
      <c r="H1386" s="60">
        <v>0</v>
      </c>
      <c r="I1386" s="60">
        <f t="shared" si="808"/>
        <v>0</v>
      </c>
      <c r="J1386" s="60" t="s">
        <v>224</v>
      </c>
      <c r="K1386" s="60" t="s">
        <v>224</v>
      </c>
    </row>
    <row r="1387" spans="1:11" ht="15.75" customHeight="1">
      <c r="A1387" s="184" t="s">
        <v>190</v>
      </c>
      <c r="B1387" s="181" t="s">
        <v>214</v>
      </c>
      <c r="C1387" s="25" t="s">
        <v>3</v>
      </c>
      <c r="D1387" s="60">
        <f>D1388+D1390+D1392+D1393</f>
        <v>100</v>
      </c>
      <c r="E1387" s="60">
        <f>E1388+E1390+E1392+E1393</f>
        <v>100</v>
      </c>
      <c r="F1387" s="60">
        <f t="shared" ref="F1387" si="828">F1388+F1390</f>
        <v>100</v>
      </c>
      <c r="G1387" s="60">
        <f t="shared" ref="G1387" si="829">G1388+G1390</f>
        <v>0</v>
      </c>
      <c r="H1387" s="60">
        <f>H1388+H1390+H1392+H1393</f>
        <v>0</v>
      </c>
      <c r="I1387" s="60">
        <f t="shared" si="808"/>
        <v>0</v>
      </c>
      <c r="J1387" s="60">
        <f t="shared" si="809"/>
        <v>0</v>
      </c>
      <c r="K1387" s="60">
        <f t="shared" si="810"/>
        <v>0</v>
      </c>
    </row>
    <row r="1388" spans="1:11">
      <c r="A1388" s="185"/>
      <c r="B1388" s="182"/>
      <c r="C1388" s="26" t="s">
        <v>4</v>
      </c>
      <c r="D1388" s="60">
        <v>100</v>
      </c>
      <c r="E1388" s="60">
        <v>100</v>
      </c>
      <c r="F1388" s="60">
        <v>100</v>
      </c>
      <c r="G1388" s="60">
        <v>0</v>
      </c>
      <c r="H1388" s="60">
        <v>0</v>
      </c>
      <c r="I1388" s="60">
        <f t="shared" si="808"/>
        <v>0</v>
      </c>
      <c r="J1388" s="60">
        <f t="shared" si="809"/>
        <v>0</v>
      </c>
      <c r="K1388" s="60">
        <f t="shared" si="810"/>
        <v>0</v>
      </c>
    </row>
    <row r="1389" spans="1:11" ht="31.5" customHeight="1">
      <c r="A1389" s="185"/>
      <c r="B1389" s="182"/>
      <c r="C1389" s="26" t="s">
        <v>222</v>
      </c>
      <c r="D1389" s="60">
        <v>0</v>
      </c>
      <c r="E1389" s="60">
        <v>0</v>
      </c>
      <c r="F1389" s="60">
        <v>0</v>
      </c>
      <c r="G1389" s="60">
        <v>0</v>
      </c>
      <c r="H1389" s="60">
        <v>0</v>
      </c>
      <c r="I1389" s="60">
        <f t="shared" si="808"/>
        <v>0</v>
      </c>
      <c r="J1389" s="60">
        <f t="shared" si="809"/>
        <v>0</v>
      </c>
      <c r="K1389" s="60">
        <f t="shared" si="810"/>
        <v>0</v>
      </c>
    </row>
    <row r="1390" spans="1:11" ht="30">
      <c r="A1390" s="185"/>
      <c r="B1390" s="182"/>
      <c r="C1390" s="26" t="s">
        <v>251</v>
      </c>
      <c r="D1390" s="60">
        <v>0</v>
      </c>
      <c r="E1390" s="60">
        <v>0</v>
      </c>
      <c r="F1390" s="60">
        <f t="shared" si="819"/>
        <v>0</v>
      </c>
      <c r="G1390" s="60">
        <v>0</v>
      </c>
      <c r="H1390" s="60">
        <v>0</v>
      </c>
      <c r="I1390" s="60">
        <f t="shared" si="808"/>
        <v>0</v>
      </c>
      <c r="J1390" s="60">
        <f t="shared" si="809"/>
        <v>0</v>
      </c>
      <c r="K1390" s="60">
        <f t="shared" si="810"/>
        <v>0</v>
      </c>
    </row>
    <row r="1391" spans="1:11" ht="31.5" customHeight="1">
      <c r="A1391" s="185"/>
      <c r="B1391" s="182"/>
      <c r="C1391" s="26" t="s">
        <v>223</v>
      </c>
      <c r="D1391" s="60">
        <v>0</v>
      </c>
      <c r="E1391" s="60">
        <v>0</v>
      </c>
      <c r="F1391" s="60">
        <v>0</v>
      </c>
      <c r="G1391" s="60">
        <v>0</v>
      </c>
      <c r="H1391" s="60">
        <v>0</v>
      </c>
      <c r="I1391" s="60">
        <f t="shared" si="808"/>
        <v>0</v>
      </c>
      <c r="J1391" s="60">
        <f t="shared" si="809"/>
        <v>0</v>
      </c>
      <c r="K1391" s="60">
        <f t="shared" si="810"/>
        <v>0</v>
      </c>
    </row>
    <row r="1392" spans="1:11" ht="30">
      <c r="A1392" s="185"/>
      <c r="B1392" s="182"/>
      <c r="C1392" s="26" t="s">
        <v>252</v>
      </c>
      <c r="D1392" s="60">
        <v>0</v>
      </c>
      <c r="E1392" s="60">
        <v>0</v>
      </c>
      <c r="F1392" s="60" t="s">
        <v>224</v>
      </c>
      <c r="G1392" s="60" t="s">
        <v>224</v>
      </c>
      <c r="H1392" s="60">
        <v>0</v>
      </c>
      <c r="I1392" s="60">
        <f t="shared" si="808"/>
        <v>0</v>
      </c>
      <c r="J1392" s="60" t="s">
        <v>224</v>
      </c>
      <c r="K1392" s="60" t="s">
        <v>224</v>
      </c>
    </row>
    <row r="1393" spans="1:11" ht="21.75" customHeight="1">
      <c r="A1393" s="186"/>
      <c r="B1393" s="183"/>
      <c r="C1393" s="28" t="s">
        <v>253</v>
      </c>
      <c r="D1393" s="60">
        <v>0</v>
      </c>
      <c r="E1393" s="60">
        <v>0</v>
      </c>
      <c r="F1393" s="60" t="s">
        <v>224</v>
      </c>
      <c r="G1393" s="60" t="s">
        <v>224</v>
      </c>
      <c r="H1393" s="60">
        <v>0</v>
      </c>
      <c r="I1393" s="60">
        <f t="shared" si="808"/>
        <v>0</v>
      </c>
      <c r="J1393" s="60" t="s">
        <v>224</v>
      </c>
      <c r="K1393" s="60" t="s">
        <v>224</v>
      </c>
    </row>
    <row r="1394" spans="1:11" ht="15.75" customHeight="1">
      <c r="A1394" s="184" t="s">
        <v>191</v>
      </c>
      <c r="B1394" s="181" t="s">
        <v>214</v>
      </c>
      <c r="C1394" s="25" t="s">
        <v>3</v>
      </c>
      <c r="D1394" s="60">
        <f>D1395+D1397+D1399+D1400</f>
        <v>400</v>
      </c>
      <c r="E1394" s="60">
        <f>E1395+E1397+E1399+E1400</f>
        <v>400</v>
      </c>
      <c r="F1394" s="60">
        <f t="shared" ref="F1394" si="830">F1395+F1397</f>
        <v>400</v>
      </c>
      <c r="G1394" s="60">
        <f t="shared" ref="G1394" si="831">G1395+G1397</f>
        <v>0</v>
      </c>
      <c r="H1394" s="60">
        <f>H1395+H1397+H1399+H1400</f>
        <v>0</v>
      </c>
      <c r="I1394" s="60">
        <f t="shared" si="808"/>
        <v>0</v>
      </c>
      <c r="J1394" s="60">
        <f t="shared" si="809"/>
        <v>0</v>
      </c>
      <c r="K1394" s="60">
        <f t="shared" si="810"/>
        <v>0</v>
      </c>
    </row>
    <row r="1395" spans="1:11">
      <c r="A1395" s="185"/>
      <c r="B1395" s="182"/>
      <c r="C1395" s="26" t="s">
        <v>4</v>
      </c>
      <c r="D1395" s="60">
        <v>400</v>
      </c>
      <c r="E1395" s="60">
        <v>400</v>
      </c>
      <c r="F1395" s="60">
        <v>400</v>
      </c>
      <c r="G1395" s="60">
        <v>0</v>
      </c>
      <c r="H1395" s="60">
        <v>0</v>
      </c>
      <c r="I1395" s="60">
        <f t="shared" si="808"/>
        <v>0</v>
      </c>
      <c r="J1395" s="60">
        <f t="shared" si="809"/>
        <v>0</v>
      </c>
      <c r="K1395" s="60">
        <f t="shared" si="810"/>
        <v>0</v>
      </c>
    </row>
    <row r="1396" spans="1:11" ht="30.75" customHeight="1">
      <c r="A1396" s="185"/>
      <c r="B1396" s="182"/>
      <c r="C1396" s="26" t="s">
        <v>222</v>
      </c>
      <c r="D1396" s="60">
        <v>0</v>
      </c>
      <c r="E1396" s="60">
        <v>0</v>
      </c>
      <c r="F1396" s="60">
        <v>0</v>
      </c>
      <c r="G1396" s="60">
        <v>0</v>
      </c>
      <c r="H1396" s="60">
        <v>0</v>
      </c>
      <c r="I1396" s="60">
        <f t="shared" si="808"/>
        <v>0</v>
      </c>
      <c r="J1396" s="60">
        <f t="shared" si="809"/>
        <v>0</v>
      </c>
      <c r="K1396" s="60">
        <f t="shared" si="810"/>
        <v>0</v>
      </c>
    </row>
    <row r="1397" spans="1:11" ht="30">
      <c r="A1397" s="185"/>
      <c r="B1397" s="182"/>
      <c r="C1397" s="26" t="s">
        <v>251</v>
      </c>
      <c r="D1397" s="60">
        <v>0</v>
      </c>
      <c r="E1397" s="60">
        <v>0</v>
      </c>
      <c r="F1397" s="60">
        <f t="shared" si="819"/>
        <v>0</v>
      </c>
      <c r="G1397" s="60">
        <v>0</v>
      </c>
      <c r="H1397" s="60">
        <v>0</v>
      </c>
      <c r="I1397" s="60">
        <f t="shared" si="808"/>
        <v>0</v>
      </c>
      <c r="J1397" s="60">
        <f t="shared" si="809"/>
        <v>0</v>
      </c>
      <c r="K1397" s="60">
        <f t="shared" si="810"/>
        <v>0</v>
      </c>
    </row>
    <row r="1398" spans="1:11" ht="31.5" customHeight="1">
      <c r="A1398" s="185"/>
      <c r="B1398" s="182"/>
      <c r="C1398" s="26" t="s">
        <v>223</v>
      </c>
      <c r="D1398" s="60">
        <v>0</v>
      </c>
      <c r="E1398" s="60">
        <v>0</v>
      </c>
      <c r="F1398" s="60">
        <v>0</v>
      </c>
      <c r="G1398" s="60">
        <v>0</v>
      </c>
      <c r="H1398" s="60">
        <v>0</v>
      </c>
      <c r="I1398" s="60">
        <f t="shared" si="808"/>
        <v>0</v>
      </c>
      <c r="J1398" s="60">
        <f t="shared" si="809"/>
        <v>0</v>
      </c>
      <c r="K1398" s="60">
        <f t="shared" si="810"/>
        <v>0</v>
      </c>
    </row>
    <row r="1399" spans="1:11" ht="30">
      <c r="A1399" s="185"/>
      <c r="B1399" s="182"/>
      <c r="C1399" s="26" t="s">
        <v>252</v>
      </c>
      <c r="D1399" s="60">
        <v>0</v>
      </c>
      <c r="E1399" s="60">
        <v>0</v>
      </c>
      <c r="F1399" s="60" t="s">
        <v>224</v>
      </c>
      <c r="G1399" s="60" t="s">
        <v>224</v>
      </c>
      <c r="H1399" s="60">
        <v>0</v>
      </c>
      <c r="I1399" s="60">
        <f t="shared" si="808"/>
        <v>0</v>
      </c>
      <c r="J1399" s="60" t="s">
        <v>224</v>
      </c>
      <c r="K1399" s="60" t="s">
        <v>224</v>
      </c>
    </row>
    <row r="1400" spans="1:11" ht="19.5" customHeight="1">
      <c r="A1400" s="186"/>
      <c r="B1400" s="183"/>
      <c r="C1400" s="28" t="s">
        <v>253</v>
      </c>
      <c r="D1400" s="60">
        <v>0</v>
      </c>
      <c r="E1400" s="60">
        <v>0</v>
      </c>
      <c r="F1400" s="60" t="s">
        <v>224</v>
      </c>
      <c r="G1400" s="60" t="s">
        <v>224</v>
      </c>
      <c r="H1400" s="60">
        <v>0</v>
      </c>
      <c r="I1400" s="60">
        <f t="shared" si="808"/>
        <v>0</v>
      </c>
      <c r="J1400" s="60" t="s">
        <v>224</v>
      </c>
      <c r="K1400" s="60" t="s">
        <v>224</v>
      </c>
    </row>
    <row r="1401" spans="1:11" ht="15.75" customHeight="1">
      <c r="A1401" s="184" t="s">
        <v>192</v>
      </c>
      <c r="B1401" s="181" t="s">
        <v>214</v>
      </c>
      <c r="C1401" s="25" t="s">
        <v>3</v>
      </c>
      <c r="D1401" s="60">
        <f>D1402+D1404+D1406+D1407</f>
        <v>150</v>
      </c>
      <c r="E1401" s="60">
        <f>E1402+E1404+E1406+E1407</f>
        <v>150</v>
      </c>
      <c r="F1401" s="60">
        <f t="shared" ref="F1401" si="832">F1402+F1404</f>
        <v>150</v>
      </c>
      <c r="G1401" s="60">
        <f t="shared" ref="G1401" si="833">G1402+G1404</f>
        <v>0</v>
      </c>
      <c r="H1401" s="60">
        <f>H1402+H1404+H1406+H1407</f>
        <v>0</v>
      </c>
      <c r="I1401" s="60">
        <f t="shared" si="808"/>
        <v>0</v>
      </c>
      <c r="J1401" s="60">
        <f t="shared" si="809"/>
        <v>0</v>
      </c>
      <c r="K1401" s="60">
        <f t="shared" si="810"/>
        <v>0</v>
      </c>
    </row>
    <row r="1402" spans="1:11">
      <c r="A1402" s="185"/>
      <c r="B1402" s="182"/>
      <c r="C1402" s="26" t="s">
        <v>4</v>
      </c>
      <c r="D1402" s="60">
        <v>150</v>
      </c>
      <c r="E1402" s="60">
        <v>150</v>
      </c>
      <c r="F1402" s="60">
        <v>150</v>
      </c>
      <c r="G1402" s="60">
        <v>0</v>
      </c>
      <c r="H1402" s="60">
        <v>0</v>
      </c>
      <c r="I1402" s="60">
        <f t="shared" si="808"/>
        <v>0</v>
      </c>
      <c r="J1402" s="60">
        <f t="shared" si="809"/>
        <v>0</v>
      </c>
      <c r="K1402" s="60">
        <f t="shared" si="810"/>
        <v>0</v>
      </c>
    </row>
    <row r="1403" spans="1:11" ht="31.5" customHeight="1">
      <c r="A1403" s="185"/>
      <c r="B1403" s="182"/>
      <c r="C1403" s="26" t="s">
        <v>222</v>
      </c>
      <c r="D1403" s="60">
        <v>0</v>
      </c>
      <c r="E1403" s="60">
        <v>0</v>
      </c>
      <c r="F1403" s="60">
        <v>0</v>
      </c>
      <c r="G1403" s="60">
        <v>0</v>
      </c>
      <c r="H1403" s="60">
        <v>0</v>
      </c>
      <c r="I1403" s="60">
        <f t="shared" si="808"/>
        <v>0</v>
      </c>
      <c r="J1403" s="60">
        <f t="shared" si="809"/>
        <v>0</v>
      </c>
      <c r="K1403" s="60">
        <f t="shared" si="810"/>
        <v>0</v>
      </c>
    </row>
    <row r="1404" spans="1:11" ht="30">
      <c r="A1404" s="185"/>
      <c r="B1404" s="182"/>
      <c r="C1404" s="26" t="s">
        <v>9</v>
      </c>
      <c r="D1404" s="60">
        <v>0</v>
      </c>
      <c r="E1404" s="60">
        <v>0</v>
      </c>
      <c r="F1404" s="60">
        <f t="shared" si="819"/>
        <v>0</v>
      </c>
      <c r="G1404" s="60">
        <v>0</v>
      </c>
      <c r="H1404" s="60">
        <v>0</v>
      </c>
      <c r="I1404" s="60">
        <f t="shared" si="808"/>
        <v>0</v>
      </c>
      <c r="J1404" s="60">
        <f t="shared" si="809"/>
        <v>0</v>
      </c>
      <c r="K1404" s="60">
        <f t="shared" si="810"/>
        <v>0</v>
      </c>
    </row>
    <row r="1405" spans="1:11" ht="31.5" customHeight="1">
      <c r="A1405" s="185"/>
      <c r="B1405" s="182"/>
      <c r="C1405" s="26" t="s">
        <v>223</v>
      </c>
      <c r="D1405" s="60">
        <v>0</v>
      </c>
      <c r="E1405" s="60">
        <v>0</v>
      </c>
      <c r="F1405" s="60">
        <v>0</v>
      </c>
      <c r="G1405" s="60">
        <v>0</v>
      </c>
      <c r="H1405" s="60">
        <v>0</v>
      </c>
      <c r="I1405" s="60">
        <f t="shared" si="808"/>
        <v>0</v>
      </c>
      <c r="J1405" s="60">
        <f t="shared" si="809"/>
        <v>0</v>
      </c>
      <c r="K1405" s="60">
        <f t="shared" si="810"/>
        <v>0</v>
      </c>
    </row>
    <row r="1406" spans="1:11" ht="30">
      <c r="A1406" s="185"/>
      <c r="B1406" s="182"/>
      <c r="C1406" s="26" t="s">
        <v>252</v>
      </c>
      <c r="D1406" s="60">
        <v>0</v>
      </c>
      <c r="E1406" s="60">
        <v>0</v>
      </c>
      <c r="F1406" s="60" t="s">
        <v>224</v>
      </c>
      <c r="G1406" s="60" t="s">
        <v>224</v>
      </c>
      <c r="H1406" s="60">
        <v>0</v>
      </c>
      <c r="I1406" s="60">
        <f t="shared" si="808"/>
        <v>0</v>
      </c>
      <c r="J1406" s="60" t="s">
        <v>224</v>
      </c>
      <c r="K1406" s="60" t="s">
        <v>224</v>
      </c>
    </row>
    <row r="1407" spans="1:11" ht="24.75" customHeight="1">
      <c r="A1407" s="186"/>
      <c r="B1407" s="183"/>
      <c r="C1407" s="28" t="s">
        <v>253</v>
      </c>
      <c r="D1407" s="60">
        <v>0</v>
      </c>
      <c r="E1407" s="60">
        <v>0</v>
      </c>
      <c r="F1407" s="60" t="s">
        <v>224</v>
      </c>
      <c r="G1407" s="60" t="s">
        <v>224</v>
      </c>
      <c r="H1407" s="60">
        <v>0</v>
      </c>
      <c r="I1407" s="60">
        <f t="shared" si="808"/>
        <v>0</v>
      </c>
      <c r="J1407" s="60" t="s">
        <v>224</v>
      </c>
      <c r="K1407" s="60" t="s">
        <v>224</v>
      </c>
    </row>
    <row r="1408" spans="1:11" ht="15.75" customHeight="1">
      <c r="A1408" s="184" t="s">
        <v>193</v>
      </c>
      <c r="B1408" s="181" t="s">
        <v>214</v>
      </c>
      <c r="C1408" s="25" t="s">
        <v>3</v>
      </c>
      <c r="D1408" s="60">
        <f>D1409+D1411+D1413+D1414</f>
        <v>200</v>
      </c>
      <c r="E1408" s="60">
        <f>E1409+E1411+E1413+E1414</f>
        <v>200</v>
      </c>
      <c r="F1408" s="60">
        <f t="shared" ref="F1408" si="834">F1409+F1411</f>
        <v>200</v>
      </c>
      <c r="G1408" s="60">
        <f t="shared" ref="G1408" si="835">G1409+G1411</f>
        <v>0</v>
      </c>
      <c r="H1408" s="60">
        <f>H1409+H1411+H1413+H1414</f>
        <v>0</v>
      </c>
      <c r="I1408" s="60">
        <f t="shared" si="808"/>
        <v>0</v>
      </c>
      <c r="J1408" s="60">
        <f t="shared" si="809"/>
        <v>0</v>
      </c>
      <c r="K1408" s="60">
        <f t="shared" si="810"/>
        <v>0</v>
      </c>
    </row>
    <row r="1409" spans="1:11">
      <c r="A1409" s="185"/>
      <c r="B1409" s="182"/>
      <c r="C1409" s="26" t="s">
        <v>4</v>
      </c>
      <c r="D1409" s="60">
        <v>200</v>
      </c>
      <c r="E1409" s="60">
        <v>200</v>
      </c>
      <c r="F1409" s="60">
        <v>200</v>
      </c>
      <c r="G1409" s="60">
        <v>0</v>
      </c>
      <c r="H1409" s="60">
        <v>0</v>
      </c>
      <c r="I1409" s="60">
        <f t="shared" si="808"/>
        <v>0</v>
      </c>
      <c r="J1409" s="60">
        <f t="shared" si="809"/>
        <v>0</v>
      </c>
      <c r="K1409" s="60">
        <f t="shared" si="810"/>
        <v>0</v>
      </c>
    </row>
    <row r="1410" spans="1:11" ht="30.75" customHeight="1">
      <c r="A1410" s="185"/>
      <c r="B1410" s="182"/>
      <c r="C1410" s="26" t="s">
        <v>222</v>
      </c>
      <c r="D1410" s="60">
        <v>0</v>
      </c>
      <c r="E1410" s="60">
        <v>0</v>
      </c>
      <c r="F1410" s="60">
        <v>0</v>
      </c>
      <c r="G1410" s="60">
        <v>0</v>
      </c>
      <c r="H1410" s="60">
        <v>0</v>
      </c>
      <c r="I1410" s="60">
        <f t="shared" ref="I1410:I1473" si="836">IF(H1410=0,0,H1410/D1410*100)</f>
        <v>0</v>
      </c>
      <c r="J1410" s="60">
        <f t="shared" ref="J1410:J1473" si="837">IF(G1410=0,0,G1410/E1410*100)</f>
        <v>0</v>
      </c>
      <c r="K1410" s="60">
        <f t="shared" ref="K1410:K1473" si="838">IF(G1410=0,0,G1410/F1410*100)</f>
        <v>0</v>
      </c>
    </row>
    <row r="1411" spans="1:11" ht="30">
      <c r="A1411" s="185"/>
      <c r="B1411" s="182"/>
      <c r="C1411" s="26" t="s">
        <v>9</v>
      </c>
      <c r="D1411" s="60">
        <v>0</v>
      </c>
      <c r="E1411" s="60">
        <v>0</v>
      </c>
      <c r="F1411" s="60">
        <f t="shared" si="819"/>
        <v>0</v>
      </c>
      <c r="G1411" s="60">
        <v>0</v>
      </c>
      <c r="H1411" s="60">
        <v>0</v>
      </c>
      <c r="I1411" s="60">
        <f t="shared" si="836"/>
        <v>0</v>
      </c>
      <c r="J1411" s="60">
        <f t="shared" si="837"/>
        <v>0</v>
      </c>
      <c r="K1411" s="60">
        <f t="shared" si="838"/>
        <v>0</v>
      </c>
    </row>
    <row r="1412" spans="1:11" ht="32.25" customHeight="1">
      <c r="A1412" s="185"/>
      <c r="B1412" s="182"/>
      <c r="C1412" s="26" t="s">
        <v>223</v>
      </c>
      <c r="D1412" s="60">
        <v>0</v>
      </c>
      <c r="E1412" s="60">
        <v>0</v>
      </c>
      <c r="F1412" s="60">
        <v>0</v>
      </c>
      <c r="G1412" s="60">
        <v>0</v>
      </c>
      <c r="H1412" s="60">
        <v>0</v>
      </c>
      <c r="I1412" s="60">
        <f t="shared" si="836"/>
        <v>0</v>
      </c>
      <c r="J1412" s="60">
        <f t="shared" si="837"/>
        <v>0</v>
      </c>
      <c r="K1412" s="60">
        <f t="shared" si="838"/>
        <v>0</v>
      </c>
    </row>
    <row r="1413" spans="1:11" ht="30">
      <c r="A1413" s="185"/>
      <c r="B1413" s="182"/>
      <c r="C1413" s="26" t="s">
        <v>252</v>
      </c>
      <c r="D1413" s="60">
        <v>0</v>
      </c>
      <c r="E1413" s="60">
        <v>0</v>
      </c>
      <c r="F1413" s="60" t="s">
        <v>224</v>
      </c>
      <c r="G1413" s="60" t="s">
        <v>224</v>
      </c>
      <c r="H1413" s="60">
        <v>0</v>
      </c>
      <c r="I1413" s="60">
        <f t="shared" si="836"/>
        <v>0</v>
      </c>
      <c r="J1413" s="60" t="s">
        <v>224</v>
      </c>
      <c r="K1413" s="60" t="s">
        <v>224</v>
      </c>
    </row>
    <row r="1414" spans="1:11" ht="23.25" customHeight="1">
      <c r="A1414" s="186"/>
      <c r="B1414" s="183"/>
      <c r="C1414" s="28" t="s">
        <v>253</v>
      </c>
      <c r="D1414" s="60">
        <v>0</v>
      </c>
      <c r="E1414" s="60">
        <v>0</v>
      </c>
      <c r="F1414" s="60" t="s">
        <v>224</v>
      </c>
      <c r="G1414" s="60" t="s">
        <v>224</v>
      </c>
      <c r="H1414" s="60">
        <v>0</v>
      </c>
      <c r="I1414" s="60">
        <f t="shared" si="836"/>
        <v>0</v>
      </c>
      <c r="J1414" s="60" t="s">
        <v>224</v>
      </c>
      <c r="K1414" s="60" t="s">
        <v>224</v>
      </c>
    </row>
    <row r="1415" spans="1:11" ht="15.75" customHeight="1">
      <c r="A1415" s="184" t="s">
        <v>194</v>
      </c>
      <c r="B1415" s="181" t="s">
        <v>214</v>
      </c>
      <c r="C1415" s="25" t="s">
        <v>3</v>
      </c>
      <c r="D1415" s="60">
        <f>D1416+D1418+D1420+D1421</f>
        <v>150</v>
      </c>
      <c r="E1415" s="60">
        <f>E1416+E1418+E1420+E1421</f>
        <v>150</v>
      </c>
      <c r="F1415" s="60">
        <f t="shared" ref="F1415" si="839">F1416+F1418</f>
        <v>150</v>
      </c>
      <c r="G1415" s="60">
        <f t="shared" ref="G1415" si="840">G1416+G1418</f>
        <v>0</v>
      </c>
      <c r="H1415" s="60">
        <f>H1416+H1418+H1420+H1421</f>
        <v>0</v>
      </c>
      <c r="I1415" s="60">
        <f t="shared" si="836"/>
        <v>0</v>
      </c>
      <c r="J1415" s="60">
        <f t="shared" si="837"/>
        <v>0</v>
      </c>
      <c r="K1415" s="60">
        <f t="shared" si="838"/>
        <v>0</v>
      </c>
    </row>
    <row r="1416" spans="1:11">
      <c r="A1416" s="185"/>
      <c r="B1416" s="182"/>
      <c r="C1416" s="26" t="s">
        <v>4</v>
      </c>
      <c r="D1416" s="60">
        <v>150</v>
      </c>
      <c r="E1416" s="60">
        <v>150</v>
      </c>
      <c r="F1416" s="60">
        <v>150</v>
      </c>
      <c r="G1416" s="60">
        <v>0</v>
      </c>
      <c r="H1416" s="60">
        <v>0</v>
      </c>
      <c r="I1416" s="60">
        <f t="shared" si="836"/>
        <v>0</v>
      </c>
      <c r="J1416" s="60">
        <f t="shared" si="837"/>
        <v>0</v>
      </c>
      <c r="K1416" s="60">
        <f t="shared" si="838"/>
        <v>0</v>
      </c>
    </row>
    <row r="1417" spans="1:11" ht="31.5" customHeight="1">
      <c r="A1417" s="185"/>
      <c r="B1417" s="182"/>
      <c r="C1417" s="26" t="s">
        <v>222</v>
      </c>
      <c r="D1417" s="60">
        <v>0</v>
      </c>
      <c r="E1417" s="60">
        <v>0</v>
      </c>
      <c r="F1417" s="60">
        <v>0</v>
      </c>
      <c r="G1417" s="60">
        <v>0</v>
      </c>
      <c r="H1417" s="60">
        <v>0</v>
      </c>
      <c r="I1417" s="60">
        <f t="shared" si="836"/>
        <v>0</v>
      </c>
      <c r="J1417" s="60">
        <f t="shared" si="837"/>
        <v>0</v>
      </c>
      <c r="K1417" s="60">
        <f t="shared" si="838"/>
        <v>0</v>
      </c>
    </row>
    <row r="1418" spans="1:11" ht="30">
      <c r="A1418" s="185"/>
      <c r="B1418" s="182"/>
      <c r="C1418" s="26" t="s">
        <v>9</v>
      </c>
      <c r="D1418" s="60">
        <v>0</v>
      </c>
      <c r="E1418" s="60">
        <v>0</v>
      </c>
      <c r="F1418" s="60">
        <f t="shared" si="819"/>
        <v>0</v>
      </c>
      <c r="G1418" s="60">
        <v>0</v>
      </c>
      <c r="H1418" s="60">
        <v>0</v>
      </c>
      <c r="I1418" s="60">
        <f t="shared" si="836"/>
        <v>0</v>
      </c>
      <c r="J1418" s="60">
        <f t="shared" si="837"/>
        <v>0</v>
      </c>
      <c r="K1418" s="60">
        <f t="shared" si="838"/>
        <v>0</v>
      </c>
    </row>
    <row r="1419" spans="1:11" ht="30.75" customHeight="1">
      <c r="A1419" s="185"/>
      <c r="B1419" s="182"/>
      <c r="C1419" s="26" t="s">
        <v>223</v>
      </c>
      <c r="D1419" s="60">
        <v>0</v>
      </c>
      <c r="E1419" s="60">
        <v>0</v>
      </c>
      <c r="F1419" s="60">
        <v>0</v>
      </c>
      <c r="G1419" s="60">
        <v>0</v>
      </c>
      <c r="H1419" s="60">
        <v>0</v>
      </c>
      <c r="I1419" s="60">
        <f t="shared" si="836"/>
        <v>0</v>
      </c>
      <c r="J1419" s="60">
        <f t="shared" si="837"/>
        <v>0</v>
      </c>
      <c r="K1419" s="60">
        <f t="shared" si="838"/>
        <v>0</v>
      </c>
    </row>
    <row r="1420" spans="1:11" ht="30">
      <c r="A1420" s="185"/>
      <c r="B1420" s="182"/>
      <c r="C1420" s="26" t="s">
        <v>252</v>
      </c>
      <c r="D1420" s="60">
        <v>0</v>
      </c>
      <c r="E1420" s="60">
        <v>0</v>
      </c>
      <c r="F1420" s="60" t="s">
        <v>224</v>
      </c>
      <c r="G1420" s="60" t="s">
        <v>224</v>
      </c>
      <c r="H1420" s="60">
        <v>0</v>
      </c>
      <c r="I1420" s="60">
        <f t="shared" si="836"/>
        <v>0</v>
      </c>
      <c r="J1420" s="60" t="s">
        <v>224</v>
      </c>
      <c r="K1420" s="60" t="s">
        <v>224</v>
      </c>
    </row>
    <row r="1421" spans="1:11" ht="24" customHeight="1">
      <c r="A1421" s="186"/>
      <c r="B1421" s="183"/>
      <c r="C1421" s="28" t="s">
        <v>253</v>
      </c>
      <c r="D1421" s="60">
        <v>0</v>
      </c>
      <c r="E1421" s="60">
        <v>0</v>
      </c>
      <c r="F1421" s="60" t="s">
        <v>224</v>
      </c>
      <c r="G1421" s="60" t="s">
        <v>224</v>
      </c>
      <c r="H1421" s="60">
        <v>0</v>
      </c>
      <c r="I1421" s="60">
        <f t="shared" si="836"/>
        <v>0</v>
      </c>
      <c r="J1421" s="60" t="s">
        <v>224</v>
      </c>
      <c r="K1421" s="60" t="s">
        <v>224</v>
      </c>
    </row>
    <row r="1422" spans="1:11" ht="15.75" customHeight="1">
      <c r="A1422" s="184" t="s">
        <v>195</v>
      </c>
      <c r="B1422" s="181" t="s">
        <v>214</v>
      </c>
      <c r="C1422" s="25" t="s">
        <v>3</v>
      </c>
      <c r="D1422" s="60">
        <f>D1423+D1425+D1427+D1428</f>
        <v>50</v>
      </c>
      <c r="E1422" s="60">
        <f>E1423+E1425+E1427+E1428</f>
        <v>50</v>
      </c>
      <c r="F1422" s="60">
        <f t="shared" ref="F1422" si="841">F1423+F1425</f>
        <v>50</v>
      </c>
      <c r="G1422" s="60">
        <f t="shared" ref="G1422" si="842">G1423+G1425</f>
        <v>0</v>
      </c>
      <c r="H1422" s="60">
        <f>H1423+H1425+H1427+H1428</f>
        <v>0</v>
      </c>
      <c r="I1422" s="60">
        <f t="shared" si="836"/>
        <v>0</v>
      </c>
      <c r="J1422" s="60">
        <f t="shared" si="837"/>
        <v>0</v>
      </c>
      <c r="K1422" s="60">
        <f t="shared" si="838"/>
        <v>0</v>
      </c>
    </row>
    <row r="1423" spans="1:11">
      <c r="A1423" s="185"/>
      <c r="B1423" s="182"/>
      <c r="C1423" s="26" t="s">
        <v>4</v>
      </c>
      <c r="D1423" s="60">
        <v>50</v>
      </c>
      <c r="E1423" s="60">
        <v>50</v>
      </c>
      <c r="F1423" s="60">
        <v>50</v>
      </c>
      <c r="G1423" s="60">
        <v>0</v>
      </c>
      <c r="H1423" s="60">
        <v>0</v>
      </c>
      <c r="I1423" s="60">
        <f t="shared" si="836"/>
        <v>0</v>
      </c>
      <c r="J1423" s="60">
        <f t="shared" si="837"/>
        <v>0</v>
      </c>
      <c r="K1423" s="60">
        <f t="shared" si="838"/>
        <v>0</v>
      </c>
    </row>
    <row r="1424" spans="1:11" ht="31.5" customHeight="1">
      <c r="A1424" s="185"/>
      <c r="B1424" s="182"/>
      <c r="C1424" s="26" t="s">
        <v>222</v>
      </c>
      <c r="D1424" s="60">
        <v>0</v>
      </c>
      <c r="E1424" s="60">
        <v>0</v>
      </c>
      <c r="F1424" s="60">
        <v>0</v>
      </c>
      <c r="G1424" s="60">
        <v>0</v>
      </c>
      <c r="H1424" s="60">
        <v>0</v>
      </c>
      <c r="I1424" s="60">
        <f t="shared" si="836"/>
        <v>0</v>
      </c>
      <c r="J1424" s="60">
        <f t="shared" si="837"/>
        <v>0</v>
      </c>
      <c r="K1424" s="60">
        <f t="shared" si="838"/>
        <v>0</v>
      </c>
    </row>
    <row r="1425" spans="1:11" ht="30">
      <c r="A1425" s="185"/>
      <c r="B1425" s="182"/>
      <c r="C1425" s="26" t="s">
        <v>9</v>
      </c>
      <c r="D1425" s="60">
        <v>0</v>
      </c>
      <c r="E1425" s="60">
        <v>0</v>
      </c>
      <c r="F1425" s="60">
        <f t="shared" si="819"/>
        <v>0</v>
      </c>
      <c r="G1425" s="60">
        <v>0</v>
      </c>
      <c r="H1425" s="60">
        <v>0</v>
      </c>
      <c r="I1425" s="60">
        <f t="shared" si="836"/>
        <v>0</v>
      </c>
      <c r="J1425" s="60">
        <f t="shared" si="837"/>
        <v>0</v>
      </c>
      <c r="K1425" s="60">
        <f t="shared" si="838"/>
        <v>0</v>
      </c>
    </row>
    <row r="1426" spans="1:11" ht="30" customHeight="1">
      <c r="A1426" s="185"/>
      <c r="B1426" s="182"/>
      <c r="C1426" s="26" t="s">
        <v>223</v>
      </c>
      <c r="D1426" s="60">
        <v>0</v>
      </c>
      <c r="E1426" s="60">
        <v>0</v>
      </c>
      <c r="F1426" s="60">
        <v>0</v>
      </c>
      <c r="G1426" s="60">
        <v>0</v>
      </c>
      <c r="H1426" s="60">
        <v>0</v>
      </c>
      <c r="I1426" s="60">
        <f t="shared" si="836"/>
        <v>0</v>
      </c>
      <c r="J1426" s="60">
        <f t="shared" si="837"/>
        <v>0</v>
      </c>
      <c r="K1426" s="60">
        <f t="shared" si="838"/>
        <v>0</v>
      </c>
    </row>
    <row r="1427" spans="1:11" ht="30">
      <c r="A1427" s="185"/>
      <c r="B1427" s="182"/>
      <c r="C1427" s="26" t="s">
        <v>252</v>
      </c>
      <c r="D1427" s="60">
        <v>0</v>
      </c>
      <c r="E1427" s="60">
        <v>0</v>
      </c>
      <c r="F1427" s="60" t="s">
        <v>224</v>
      </c>
      <c r="G1427" s="60" t="s">
        <v>224</v>
      </c>
      <c r="H1427" s="60">
        <v>0</v>
      </c>
      <c r="I1427" s="60">
        <f t="shared" si="836"/>
        <v>0</v>
      </c>
      <c r="J1427" s="60" t="s">
        <v>224</v>
      </c>
      <c r="K1427" s="60" t="s">
        <v>224</v>
      </c>
    </row>
    <row r="1428" spans="1:11" ht="22.5" customHeight="1">
      <c r="A1428" s="186"/>
      <c r="B1428" s="183"/>
      <c r="C1428" s="28" t="s">
        <v>253</v>
      </c>
      <c r="D1428" s="60">
        <v>0</v>
      </c>
      <c r="E1428" s="60">
        <v>0</v>
      </c>
      <c r="F1428" s="60" t="s">
        <v>224</v>
      </c>
      <c r="G1428" s="60" t="s">
        <v>224</v>
      </c>
      <c r="H1428" s="60">
        <v>0</v>
      </c>
      <c r="I1428" s="60">
        <f t="shared" si="836"/>
        <v>0</v>
      </c>
      <c r="J1428" s="60" t="s">
        <v>224</v>
      </c>
      <c r="K1428" s="60" t="s">
        <v>224</v>
      </c>
    </row>
    <row r="1429" spans="1:11" ht="15.75" customHeight="1">
      <c r="A1429" s="184" t="s">
        <v>196</v>
      </c>
      <c r="B1429" s="181" t="s">
        <v>214</v>
      </c>
      <c r="C1429" s="25" t="s">
        <v>3</v>
      </c>
      <c r="D1429" s="60">
        <f>D1430+D1432+D1434+D1435</f>
        <v>150</v>
      </c>
      <c r="E1429" s="60">
        <f>E1430+E1432+E1434+E1435</f>
        <v>150</v>
      </c>
      <c r="F1429" s="60">
        <f t="shared" ref="F1429" si="843">F1430+F1432</f>
        <v>150</v>
      </c>
      <c r="G1429" s="60">
        <f t="shared" ref="G1429" si="844">G1430+G1432</f>
        <v>0</v>
      </c>
      <c r="H1429" s="60">
        <f>H1430+H1432+H1434+H1435</f>
        <v>0</v>
      </c>
      <c r="I1429" s="60">
        <f t="shared" si="836"/>
        <v>0</v>
      </c>
      <c r="J1429" s="60">
        <f t="shared" si="837"/>
        <v>0</v>
      </c>
      <c r="K1429" s="60">
        <f t="shared" si="838"/>
        <v>0</v>
      </c>
    </row>
    <row r="1430" spans="1:11">
      <c r="A1430" s="185"/>
      <c r="B1430" s="182"/>
      <c r="C1430" s="26" t="s">
        <v>4</v>
      </c>
      <c r="D1430" s="60">
        <v>150</v>
      </c>
      <c r="E1430" s="60">
        <v>150</v>
      </c>
      <c r="F1430" s="60">
        <v>150</v>
      </c>
      <c r="G1430" s="60">
        <v>0</v>
      </c>
      <c r="H1430" s="60">
        <v>0</v>
      </c>
      <c r="I1430" s="60">
        <f t="shared" si="836"/>
        <v>0</v>
      </c>
      <c r="J1430" s="60">
        <f t="shared" si="837"/>
        <v>0</v>
      </c>
      <c r="K1430" s="60">
        <f t="shared" si="838"/>
        <v>0</v>
      </c>
    </row>
    <row r="1431" spans="1:11" ht="31.5" customHeight="1">
      <c r="A1431" s="185"/>
      <c r="B1431" s="182"/>
      <c r="C1431" s="26" t="s">
        <v>222</v>
      </c>
      <c r="D1431" s="60">
        <v>0</v>
      </c>
      <c r="E1431" s="60">
        <v>0</v>
      </c>
      <c r="F1431" s="60">
        <v>0</v>
      </c>
      <c r="G1431" s="60">
        <v>0</v>
      </c>
      <c r="H1431" s="60">
        <v>0</v>
      </c>
      <c r="I1431" s="60">
        <f t="shared" si="836"/>
        <v>0</v>
      </c>
      <c r="J1431" s="60">
        <f t="shared" si="837"/>
        <v>0</v>
      </c>
      <c r="K1431" s="60">
        <f t="shared" si="838"/>
        <v>0</v>
      </c>
    </row>
    <row r="1432" spans="1:11" ht="30">
      <c r="A1432" s="185"/>
      <c r="B1432" s="182"/>
      <c r="C1432" s="26" t="s">
        <v>9</v>
      </c>
      <c r="D1432" s="60">
        <v>0</v>
      </c>
      <c r="E1432" s="60">
        <v>0</v>
      </c>
      <c r="F1432" s="60">
        <f t="shared" si="819"/>
        <v>0</v>
      </c>
      <c r="G1432" s="60">
        <v>0</v>
      </c>
      <c r="H1432" s="60">
        <v>0</v>
      </c>
      <c r="I1432" s="60">
        <f t="shared" si="836"/>
        <v>0</v>
      </c>
      <c r="J1432" s="60">
        <f t="shared" si="837"/>
        <v>0</v>
      </c>
      <c r="K1432" s="60">
        <f t="shared" si="838"/>
        <v>0</v>
      </c>
    </row>
    <row r="1433" spans="1:11" ht="30" customHeight="1">
      <c r="A1433" s="185"/>
      <c r="B1433" s="182"/>
      <c r="C1433" s="26" t="s">
        <v>223</v>
      </c>
      <c r="D1433" s="60">
        <v>0</v>
      </c>
      <c r="E1433" s="60">
        <v>0</v>
      </c>
      <c r="F1433" s="60">
        <v>0</v>
      </c>
      <c r="G1433" s="60">
        <v>0</v>
      </c>
      <c r="H1433" s="60">
        <v>0</v>
      </c>
      <c r="I1433" s="60">
        <f t="shared" si="836"/>
        <v>0</v>
      </c>
      <c r="J1433" s="60">
        <f t="shared" si="837"/>
        <v>0</v>
      </c>
      <c r="K1433" s="60">
        <f t="shared" si="838"/>
        <v>0</v>
      </c>
    </row>
    <row r="1434" spans="1:11" ht="30">
      <c r="A1434" s="185"/>
      <c r="B1434" s="182"/>
      <c r="C1434" s="26" t="s">
        <v>252</v>
      </c>
      <c r="D1434" s="60">
        <v>0</v>
      </c>
      <c r="E1434" s="60">
        <v>0</v>
      </c>
      <c r="F1434" s="60" t="s">
        <v>224</v>
      </c>
      <c r="G1434" s="60" t="s">
        <v>224</v>
      </c>
      <c r="H1434" s="60">
        <v>0</v>
      </c>
      <c r="I1434" s="60">
        <f t="shared" si="836"/>
        <v>0</v>
      </c>
      <c r="J1434" s="60" t="s">
        <v>224</v>
      </c>
      <c r="K1434" s="60" t="s">
        <v>224</v>
      </c>
    </row>
    <row r="1435" spans="1:11" ht="20.25" customHeight="1">
      <c r="A1435" s="186"/>
      <c r="B1435" s="183"/>
      <c r="C1435" s="28" t="s">
        <v>253</v>
      </c>
      <c r="D1435" s="60">
        <v>0</v>
      </c>
      <c r="E1435" s="60">
        <v>0</v>
      </c>
      <c r="F1435" s="60" t="s">
        <v>224</v>
      </c>
      <c r="G1435" s="60" t="s">
        <v>224</v>
      </c>
      <c r="H1435" s="60">
        <v>0</v>
      </c>
      <c r="I1435" s="60">
        <f t="shared" si="836"/>
        <v>0</v>
      </c>
      <c r="J1435" s="60" t="s">
        <v>224</v>
      </c>
      <c r="K1435" s="60" t="s">
        <v>224</v>
      </c>
    </row>
    <row r="1436" spans="1:11" ht="15.75" customHeight="1">
      <c r="A1436" s="184" t="s">
        <v>197</v>
      </c>
      <c r="B1436" s="181" t="s">
        <v>214</v>
      </c>
      <c r="C1436" s="25" t="s">
        <v>3</v>
      </c>
      <c r="D1436" s="60">
        <f>D1437+D1439+D1441+D1442</f>
        <v>150</v>
      </c>
      <c r="E1436" s="60">
        <f>E1437+E1439+E1441+E1442</f>
        <v>150</v>
      </c>
      <c r="F1436" s="60">
        <f t="shared" ref="F1436" si="845">F1437+F1439</f>
        <v>150</v>
      </c>
      <c r="G1436" s="60">
        <f t="shared" ref="G1436" si="846">G1437+G1439</f>
        <v>0</v>
      </c>
      <c r="H1436" s="60">
        <f>H1437+H1439+H1441+H1442</f>
        <v>0</v>
      </c>
      <c r="I1436" s="60">
        <f t="shared" si="836"/>
        <v>0</v>
      </c>
      <c r="J1436" s="60">
        <f t="shared" si="837"/>
        <v>0</v>
      </c>
      <c r="K1436" s="60">
        <f t="shared" si="838"/>
        <v>0</v>
      </c>
    </row>
    <row r="1437" spans="1:11">
      <c r="A1437" s="185"/>
      <c r="B1437" s="182"/>
      <c r="C1437" s="26" t="s">
        <v>4</v>
      </c>
      <c r="D1437" s="60">
        <v>150</v>
      </c>
      <c r="E1437" s="60">
        <v>150</v>
      </c>
      <c r="F1437" s="60">
        <v>150</v>
      </c>
      <c r="G1437" s="60">
        <v>0</v>
      </c>
      <c r="H1437" s="60">
        <v>0</v>
      </c>
      <c r="I1437" s="60">
        <f t="shared" si="836"/>
        <v>0</v>
      </c>
      <c r="J1437" s="60">
        <f t="shared" si="837"/>
        <v>0</v>
      </c>
      <c r="K1437" s="60">
        <f t="shared" si="838"/>
        <v>0</v>
      </c>
    </row>
    <row r="1438" spans="1:11" ht="31.5" customHeight="1">
      <c r="A1438" s="185"/>
      <c r="B1438" s="182"/>
      <c r="C1438" s="26" t="s">
        <v>222</v>
      </c>
      <c r="D1438" s="60">
        <v>0</v>
      </c>
      <c r="E1438" s="60">
        <v>0</v>
      </c>
      <c r="F1438" s="60">
        <v>0</v>
      </c>
      <c r="G1438" s="60">
        <v>0</v>
      </c>
      <c r="H1438" s="60">
        <v>0</v>
      </c>
      <c r="I1438" s="60">
        <f t="shared" si="836"/>
        <v>0</v>
      </c>
      <c r="J1438" s="60">
        <f t="shared" si="837"/>
        <v>0</v>
      </c>
      <c r="K1438" s="60">
        <f t="shared" si="838"/>
        <v>0</v>
      </c>
    </row>
    <row r="1439" spans="1:11" ht="30">
      <c r="A1439" s="185"/>
      <c r="B1439" s="182"/>
      <c r="C1439" s="26" t="s">
        <v>251</v>
      </c>
      <c r="D1439" s="60">
        <v>0</v>
      </c>
      <c r="E1439" s="60">
        <v>0</v>
      </c>
      <c r="F1439" s="60">
        <f t="shared" si="819"/>
        <v>0</v>
      </c>
      <c r="G1439" s="60">
        <v>0</v>
      </c>
      <c r="H1439" s="60">
        <v>0</v>
      </c>
      <c r="I1439" s="60">
        <f t="shared" si="836"/>
        <v>0</v>
      </c>
      <c r="J1439" s="60">
        <f t="shared" si="837"/>
        <v>0</v>
      </c>
      <c r="K1439" s="60">
        <f t="shared" si="838"/>
        <v>0</v>
      </c>
    </row>
    <row r="1440" spans="1:11" ht="30.75" customHeight="1">
      <c r="A1440" s="185"/>
      <c r="B1440" s="182"/>
      <c r="C1440" s="26" t="s">
        <v>223</v>
      </c>
      <c r="D1440" s="60">
        <v>0</v>
      </c>
      <c r="E1440" s="60">
        <v>0</v>
      </c>
      <c r="F1440" s="60">
        <v>0</v>
      </c>
      <c r="G1440" s="60">
        <v>0</v>
      </c>
      <c r="H1440" s="60">
        <v>0</v>
      </c>
      <c r="I1440" s="60">
        <f t="shared" si="836"/>
        <v>0</v>
      </c>
      <c r="J1440" s="60">
        <f t="shared" si="837"/>
        <v>0</v>
      </c>
      <c r="K1440" s="60">
        <f t="shared" si="838"/>
        <v>0</v>
      </c>
    </row>
    <row r="1441" spans="1:11" ht="30">
      <c r="A1441" s="185"/>
      <c r="B1441" s="182"/>
      <c r="C1441" s="26" t="s">
        <v>252</v>
      </c>
      <c r="D1441" s="60">
        <v>0</v>
      </c>
      <c r="E1441" s="60">
        <v>0</v>
      </c>
      <c r="F1441" s="60" t="s">
        <v>224</v>
      </c>
      <c r="G1441" s="60" t="s">
        <v>224</v>
      </c>
      <c r="H1441" s="60">
        <v>0</v>
      </c>
      <c r="I1441" s="60">
        <f t="shared" si="836"/>
        <v>0</v>
      </c>
      <c r="J1441" s="60" t="s">
        <v>224</v>
      </c>
      <c r="K1441" s="60" t="s">
        <v>224</v>
      </c>
    </row>
    <row r="1442" spans="1:11" ht="23.25" customHeight="1">
      <c r="A1442" s="186"/>
      <c r="B1442" s="183"/>
      <c r="C1442" s="28" t="s">
        <v>253</v>
      </c>
      <c r="D1442" s="60">
        <v>0</v>
      </c>
      <c r="E1442" s="60">
        <v>0</v>
      </c>
      <c r="F1442" s="60" t="s">
        <v>224</v>
      </c>
      <c r="G1442" s="60" t="s">
        <v>224</v>
      </c>
      <c r="H1442" s="60">
        <v>0</v>
      </c>
      <c r="I1442" s="60">
        <f t="shared" si="836"/>
        <v>0</v>
      </c>
      <c r="J1442" s="60" t="s">
        <v>224</v>
      </c>
      <c r="K1442" s="60" t="s">
        <v>224</v>
      </c>
    </row>
    <row r="1443" spans="1:11" ht="15.75" customHeight="1">
      <c r="A1443" s="184" t="s">
        <v>198</v>
      </c>
      <c r="B1443" s="181" t="s">
        <v>214</v>
      </c>
      <c r="C1443" s="25" t="s">
        <v>3</v>
      </c>
      <c r="D1443" s="60">
        <f>D1444+D1446+D1448+D1449</f>
        <v>100</v>
      </c>
      <c r="E1443" s="60">
        <f>E1444+E1446+E1448+E1449</f>
        <v>100</v>
      </c>
      <c r="F1443" s="60">
        <f t="shared" ref="F1443" si="847">F1444+F1446</f>
        <v>100</v>
      </c>
      <c r="G1443" s="60">
        <f t="shared" ref="G1443" si="848">G1444+G1446</f>
        <v>0</v>
      </c>
      <c r="H1443" s="60">
        <f>H1444+H1446+H1448+H1449</f>
        <v>0</v>
      </c>
      <c r="I1443" s="60">
        <f t="shared" si="836"/>
        <v>0</v>
      </c>
      <c r="J1443" s="60">
        <f t="shared" si="837"/>
        <v>0</v>
      </c>
      <c r="K1443" s="60">
        <f t="shared" si="838"/>
        <v>0</v>
      </c>
    </row>
    <row r="1444" spans="1:11">
      <c r="A1444" s="185"/>
      <c r="B1444" s="182"/>
      <c r="C1444" s="26" t="s">
        <v>4</v>
      </c>
      <c r="D1444" s="60">
        <v>100</v>
      </c>
      <c r="E1444" s="60">
        <v>100</v>
      </c>
      <c r="F1444" s="60">
        <v>100</v>
      </c>
      <c r="G1444" s="60">
        <v>0</v>
      </c>
      <c r="H1444" s="60">
        <v>0</v>
      </c>
      <c r="I1444" s="60">
        <f t="shared" si="836"/>
        <v>0</v>
      </c>
      <c r="J1444" s="60">
        <f t="shared" si="837"/>
        <v>0</v>
      </c>
      <c r="K1444" s="60">
        <f t="shared" si="838"/>
        <v>0</v>
      </c>
    </row>
    <row r="1445" spans="1:11" ht="30.75" customHeight="1">
      <c r="A1445" s="185"/>
      <c r="B1445" s="182"/>
      <c r="C1445" s="26" t="s">
        <v>222</v>
      </c>
      <c r="D1445" s="60">
        <v>0</v>
      </c>
      <c r="E1445" s="60">
        <v>0</v>
      </c>
      <c r="F1445" s="60">
        <v>0</v>
      </c>
      <c r="G1445" s="60">
        <v>0</v>
      </c>
      <c r="H1445" s="60">
        <v>0</v>
      </c>
      <c r="I1445" s="60">
        <f t="shared" si="836"/>
        <v>0</v>
      </c>
      <c r="J1445" s="60">
        <f t="shared" si="837"/>
        <v>0</v>
      </c>
      <c r="K1445" s="60">
        <f t="shared" si="838"/>
        <v>0</v>
      </c>
    </row>
    <row r="1446" spans="1:11" ht="30">
      <c r="A1446" s="185"/>
      <c r="B1446" s="182"/>
      <c r="C1446" s="26" t="s">
        <v>251</v>
      </c>
      <c r="D1446" s="60">
        <v>0</v>
      </c>
      <c r="E1446" s="60">
        <v>0</v>
      </c>
      <c r="F1446" s="60">
        <f t="shared" ref="F1446:F1474" si="849">E1446*0.5</f>
        <v>0</v>
      </c>
      <c r="G1446" s="60">
        <v>0</v>
      </c>
      <c r="H1446" s="60">
        <v>0</v>
      </c>
      <c r="I1446" s="60">
        <f t="shared" si="836"/>
        <v>0</v>
      </c>
      <c r="J1446" s="60">
        <f t="shared" si="837"/>
        <v>0</v>
      </c>
      <c r="K1446" s="60">
        <f t="shared" si="838"/>
        <v>0</v>
      </c>
    </row>
    <row r="1447" spans="1:11" ht="31.5" customHeight="1">
      <c r="A1447" s="185"/>
      <c r="B1447" s="182"/>
      <c r="C1447" s="26" t="s">
        <v>223</v>
      </c>
      <c r="D1447" s="60">
        <v>0</v>
      </c>
      <c r="E1447" s="60">
        <v>0</v>
      </c>
      <c r="F1447" s="60">
        <v>0</v>
      </c>
      <c r="G1447" s="60">
        <v>0</v>
      </c>
      <c r="H1447" s="60">
        <v>0</v>
      </c>
      <c r="I1447" s="60">
        <f t="shared" si="836"/>
        <v>0</v>
      </c>
      <c r="J1447" s="60">
        <f t="shared" si="837"/>
        <v>0</v>
      </c>
      <c r="K1447" s="60">
        <f t="shared" si="838"/>
        <v>0</v>
      </c>
    </row>
    <row r="1448" spans="1:11" ht="30">
      <c r="A1448" s="185"/>
      <c r="B1448" s="182"/>
      <c r="C1448" s="26" t="s">
        <v>252</v>
      </c>
      <c r="D1448" s="60">
        <v>0</v>
      </c>
      <c r="E1448" s="60">
        <v>0</v>
      </c>
      <c r="F1448" s="60" t="s">
        <v>224</v>
      </c>
      <c r="G1448" s="60" t="s">
        <v>224</v>
      </c>
      <c r="H1448" s="60">
        <v>0</v>
      </c>
      <c r="I1448" s="60">
        <f t="shared" si="836"/>
        <v>0</v>
      </c>
      <c r="J1448" s="60" t="s">
        <v>224</v>
      </c>
      <c r="K1448" s="60" t="s">
        <v>224</v>
      </c>
    </row>
    <row r="1449" spans="1:11" ht="21.75" customHeight="1">
      <c r="A1449" s="186"/>
      <c r="B1449" s="183"/>
      <c r="C1449" s="28" t="s">
        <v>253</v>
      </c>
      <c r="D1449" s="60">
        <v>0</v>
      </c>
      <c r="E1449" s="60">
        <v>0</v>
      </c>
      <c r="F1449" s="60" t="s">
        <v>224</v>
      </c>
      <c r="G1449" s="60" t="s">
        <v>224</v>
      </c>
      <c r="H1449" s="60">
        <v>0</v>
      </c>
      <c r="I1449" s="60">
        <f t="shared" si="836"/>
        <v>0</v>
      </c>
      <c r="J1449" s="60" t="s">
        <v>224</v>
      </c>
      <c r="K1449" s="60" t="s">
        <v>224</v>
      </c>
    </row>
    <row r="1450" spans="1:11" ht="15.75" customHeight="1">
      <c r="A1450" s="184" t="s">
        <v>199</v>
      </c>
      <c r="B1450" s="181" t="s">
        <v>214</v>
      </c>
      <c r="C1450" s="25" t="s">
        <v>3</v>
      </c>
      <c r="D1450" s="60">
        <f>D1451+D1453+D1455+D1456</f>
        <v>250</v>
      </c>
      <c r="E1450" s="60">
        <f>E1451+E1453+E1455+E1456</f>
        <v>250</v>
      </c>
      <c r="F1450" s="60">
        <f t="shared" ref="F1450" si="850">F1451+F1453</f>
        <v>250</v>
      </c>
      <c r="G1450" s="60">
        <f t="shared" ref="G1450" si="851">G1451+G1453</f>
        <v>0</v>
      </c>
      <c r="H1450" s="60">
        <f>H1451+H1453+H1455+H1456</f>
        <v>0</v>
      </c>
      <c r="I1450" s="60">
        <f t="shared" si="836"/>
        <v>0</v>
      </c>
      <c r="J1450" s="60">
        <f t="shared" si="837"/>
        <v>0</v>
      </c>
      <c r="K1450" s="60">
        <f t="shared" si="838"/>
        <v>0</v>
      </c>
    </row>
    <row r="1451" spans="1:11">
      <c r="A1451" s="185"/>
      <c r="B1451" s="182"/>
      <c r="C1451" s="26" t="s">
        <v>4</v>
      </c>
      <c r="D1451" s="60">
        <v>250</v>
      </c>
      <c r="E1451" s="60">
        <v>250</v>
      </c>
      <c r="F1451" s="60">
        <v>250</v>
      </c>
      <c r="G1451" s="60">
        <v>0</v>
      </c>
      <c r="H1451" s="60">
        <v>0</v>
      </c>
      <c r="I1451" s="60">
        <f t="shared" si="836"/>
        <v>0</v>
      </c>
      <c r="J1451" s="60">
        <f t="shared" si="837"/>
        <v>0</v>
      </c>
      <c r="K1451" s="60">
        <f t="shared" si="838"/>
        <v>0</v>
      </c>
    </row>
    <row r="1452" spans="1:11" ht="32.25" customHeight="1">
      <c r="A1452" s="185"/>
      <c r="B1452" s="182"/>
      <c r="C1452" s="26" t="s">
        <v>222</v>
      </c>
      <c r="D1452" s="60">
        <v>0</v>
      </c>
      <c r="E1452" s="60">
        <v>0</v>
      </c>
      <c r="F1452" s="60">
        <v>0</v>
      </c>
      <c r="G1452" s="60">
        <v>0</v>
      </c>
      <c r="H1452" s="60">
        <v>0</v>
      </c>
      <c r="I1452" s="60">
        <f t="shared" si="836"/>
        <v>0</v>
      </c>
      <c r="J1452" s="60">
        <f t="shared" si="837"/>
        <v>0</v>
      </c>
      <c r="K1452" s="60">
        <f t="shared" si="838"/>
        <v>0</v>
      </c>
    </row>
    <row r="1453" spans="1:11" ht="30">
      <c r="A1453" s="185"/>
      <c r="B1453" s="182"/>
      <c r="C1453" s="26" t="s">
        <v>9</v>
      </c>
      <c r="D1453" s="60">
        <v>0</v>
      </c>
      <c r="E1453" s="60">
        <v>0</v>
      </c>
      <c r="F1453" s="60">
        <f t="shared" si="849"/>
        <v>0</v>
      </c>
      <c r="G1453" s="60">
        <v>0</v>
      </c>
      <c r="H1453" s="60">
        <v>0</v>
      </c>
      <c r="I1453" s="60">
        <f t="shared" si="836"/>
        <v>0</v>
      </c>
      <c r="J1453" s="60">
        <f t="shared" si="837"/>
        <v>0</v>
      </c>
      <c r="K1453" s="60">
        <f t="shared" si="838"/>
        <v>0</v>
      </c>
    </row>
    <row r="1454" spans="1:11" ht="32.25" customHeight="1">
      <c r="A1454" s="185"/>
      <c r="B1454" s="182"/>
      <c r="C1454" s="26" t="s">
        <v>223</v>
      </c>
      <c r="D1454" s="60">
        <v>0</v>
      </c>
      <c r="E1454" s="60">
        <v>0</v>
      </c>
      <c r="F1454" s="60">
        <v>0</v>
      </c>
      <c r="G1454" s="60">
        <v>0</v>
      </c>
      <c r="H1454" s="60">
        <v>0</v>
      </c>
      <c r="I1454" s="60">
        <f t="shared" si="836"/>
        <v>0</v>
      </c>
      <c r="J1454" s="60">
        <f t="shared" si="837"/>
        <v>0</v>
      </c>
      <c r="K1454" s="60">
        <f t="shared" si="838"/>
        <v>0</v>
      </c>
    </row>
    <row r="1455" spans="1:11" ht="30">
      <c r="A1455" s="185"/>
      <c r="B1455" s="182"/>
      <c r="C1455" s="26" t="s">
        <v>252</v>
      </c>
      <c r="D1455" s="60">
        <v>0</v>
      </c>
      <c r="E1455" s="60">
        <v>0</v>
      </c>
      <c r="F1455" s="60" t="s">
        <v>224</v>
      </c>
      <c r="G1455" s="60" t="s">
        <v>224</v>
      </c>
      <c r="H1455" s="60">
        <v>0</v>
      </c>
      <c r="I1455" s="60">
        <f t="shared" si="836"/>
        <v>0</v>
      </c>
      <c r="J1455" s="60" t="s">
        <v>224</v>
      </c>
      <c r="K1455" s="60" t="s">
        <v>224</v>
      </c>
    </row>
    <row r="1456" spans="1:11" ht="19.5" customHeight="1">
      <c r="A1456" s="186"/>
      <c r="B1456" s="183"/>
      <c r="C1456" s="28" t="s">
        <v>253</v>
      </c>
      <c r="D1456" s="60">
        <v>0</v>
      </c>
      <c r="E1456" s="60">
        <v>0</v>
      </c>
      <c r="F1456" s="60" t="s">
        <v>224</v>
      </c>
      <c r="G1456" s="60" t="s">
        <v>224</v>
      </c>
      <c r="H1456" s="60">
        <v>0</v>
      </c>
      <c r="I1456" s="60">
        <f t="shared" si="836"/>
        <v>0</v>
      </c>
      <c r="J1456" s="60" t="s">
        <v>224</v>
      </c>
      <c r="K1456" s="60" t="s">
        <v>224</v>
      </c>
    </row>
    <row r="1457" spans="1:11" ht="15.75" customHeight="1">
      <c r="A1457" s="184" t="s">
        <v>200</v>
      </c>
      <c r="B1457" s="181" t="s">
        <v>214</v>
      </c>
      <c r="C1457" s="25" t="s">
        <v>3</v>
      </c>
      <c r="D1457" s="60">
        <f>D1458+D1460+D1462+D1463</f>
        <v>100</v>
      </c>
      <c r="E1457" s="60">
        <f>E1458+E1460+E1462+E1463</f>
        <v>100</v>
      </c>
      <c r="F1457" s="60">
        <f t="shared" ref="F1457" si="852">F1458+F1460</f>
        <v>100</v>
      </c>
      <c r="G1457" s="60">
        <f t="shared" ref="G1457" si="853">G1458+G1460</f>
        <v>0</v>
      </c>
      <c r="H1457" s="60">
        <f>H1458+H1460+H1462+H1463</f>
        <v>0</v>
      </c>
      <c r="I1457" s="60">
        <f t="shared" si="836"/>
        <v>0</v>
      </c>
      <c r="J1457" s="60">
        <f t="shared" si="837"/>
        <v>0</v>
      </c>
      <c r="K1457" s="60">
        <f t="shared" si="838"/>
        <v>0</v>
      </c>
    </row>
    <row r="1458" spans="1:11">
      <c r="A1458" s="185"/>
      <c r="B1458" s="182"/>
      <c r="C1458" s="26" t="s">
        <v>4</v>
      </c>
      <c r="D1458" s="60">
        <v>100</v>
      </c>
      <c r="E1458" s="60">
        <v>100</v>
      </c>
      <c r="F1458" s="60">
        <v>100</v>
      </c>
      <c r="G1458" s="60">
        <v>0</v>
      </c>
      <c r="H1458" s="60">
        <v>0</v>
      </c>
      <c r="I1458" s="60">
        <f t="shared" si="836"/>
        <v>0</v>
      </c>
      <c r="J1458" s="60">
        <f t="shared" si="837"/>
        <v>0</v>
      </c>
      <c r="K1458" s="60">
        <f t="shared" si="838"/>
        <v>0</v>
      </c>
    </row>
    <row r="1459" spans="1:11" ht="31.5" customHeight="1">
      <c r="A1459" s="185"/>
      <c r="B1459" s="182"/>
      <c r="C1459" s="26" t="s">
        <v>222</v>
      </c>
      <c r="D1459" s="60">
        <v>0</v>
      </c>
      <c r="E1459" s="60">
        <v>0</v>
      </c>
      <c r="F1459" s="60">
        <v>0</v>
      </c>
      <c r="G1459" s="60">
        <v>0</v>
      </c>
      <c r="H1459" s="60">
        <v>0</v>
      </c>
      <c r="I1459" s="60">
        <f t="shared" si="836"/>
        <v>0</v>
      </c>
      <c r="J1459" s="60">
        <f t="shared" si="837"/>
        <v>0</v>
      </c>
      <c r="K1459" s="60">
        <f t="shared" si="838"/>
        <v>0</v>
      </c>
    </row>
    <row r="1460" spans="1:11" ht="30">
      <c r="A1460" s="185"/>
      <c r="B1460" s="182"/>
      <c r="C1460" s="26" t="s">
        <v>251</v>
      </c>
      <c r="D1460" s="60">
        <v>0</v>
      </c>
      <c r="E1460" s="60">
        <v>0</v>
      </c>
      <c r="F1460" s="60">
        <f t="shared" si="849"/>
        <v>0</v>
      </c>
      <c r="G1460" s="60">
        <v>0</v>
      </c>
      <c r="H1460" s="60">
        <v>0</v>
      </c>
      <c r="I1460" s="60">
        <f t="shared" si="836"/>
        <v>0</v>
      </c>
      <c r="J1460" s="60">
        <f t="shared" si="837"/>
        <v>0</v>
      </c>
      <c r="K1460" s="60">
        <f t="shared" si="838"/>
        <v>0</v>
      </c>
    </row>
    <row r="1461" spans="1:11" ht="33" customHeight="1">
      <c r="A1461" s="185"/>
      <c r="B1461" s="182"/>
      <c r="C1461" s="26" t="s">
        <v>223</v>
      </c>
      <c r="D1461" s="60">
        <v>0</v>
      </c>
      <c r="E1461" s="60">
        <v>0</v>
      </c>
      <c r="F1461" s="60">
        <v>0</v>
      </c>
      <c r="G1461" s="60">
        <v>0</v>
      </c>
      <c r="H1461" s="60">
        <v>0</v>
      </c>
      <c r="I1461" s="60">
        <f t="shared" si="836"/>
        <v>0</v>
      </c>
      <c r="J1461" s="60">
        <f t="shared" si="837"/>
        <v>0</v>
      </c>
      <c r="K1461" s="60">
        <f t="shared" si="838"/>
        <v>0</v>
      </c>
    </row>
    <row r="1462" spans="1:11" ht="30">
      <c r="A1462" s="185"/>
      <c r="B1462" s="182"/>
      <c r="C1462" s="26" t="s">
        <v>252</v>
      </c>
      <c r="D1462" s="60">
        <v>0</v>
      </c>
      <c r="E1462" s="60">
        <v>0</v>
      </c>
      <c r="F1462" s="60" t="s">
        <v>224</v>
      </c>
      <c r="G1462" s="60" t="s">
        <v>224</v>
      </c>
      <c r="H1462" s="60">
        <v>0</v>
      </c>
      <c r="I1462" s="60">
        <f t="shared" si="836"/>
        <v>0</v>
      </c>
      <c r="J1462" s="60" t="s">
        <v>224</v>
      </c>
      <c r="K1462" s="60" t="s">
        <v>224</v>
      </c>
    </row>
    <row r="1463" spans="1:11" ht="22.5" customHeight="1">
      <c r="A1463" s="186"/>
      <c r="B1463" s="183"/>
      <c r="C1463" s="28" t="s">
        <v>253</v>
      </c>
      <c r="D1463" s="60">
        <v>0</v>
      </c>
      <c r="E1463" s="60">
        <v>0</v>
      </c>
      <c r="F1463" s="60" t="s">
        <v>224</v>
      </c>
      <c r="G1463" s="60" t="s">
        <v>224</v>
      </c>
      <c r="H1463" s="60">
        <v>0</v>
      </c>
      <c r="I1463" s="60">
        <f t="shared" si="836"/>
        <v>0</v>
      </c>
      <c r="J1463" s="60" t="s">
        <v>224</v>
      </c>
      <c r="K1463" s="60" t="s">
        <v>224</v>
      </c>
    </row>
    <row r="1464" spans="1:11" ht="15.75" customHeight="1">
      <c r="A1464" s="184" t="s">
        <v>201</v>
      </c>
      <c r="B1464" s="181" t="s">
        <v>214</v>
      </c>
      <c r="C1464" s="25" t="s">
        <v>3</v>
      </c>
      <c r="D1464" s="60">
        <f>D1465+D1467+D1469+D1470</f>
        <v>100</v>
      </c>
      <c r="E1464" s="60">
        <f>E1465+E1467+E1469+E1470</f>
        <v>100</v>
      </c>
      <c r="F1464" s="60">
        <f t="shared" ref="F1464" si="854">F1465+F1467</f>
        <v>100</v>
      </c>
      <c r="G1464" s="60">
        <f t="shared" ref="G1464" si="855">G1465+G1467</f>
        <v>0</v>
      </c>
      <c r="H1464" s="60">
        <f>H1465+H1467+H1469+H1470</f>
        <v>0</v>
      </c>
      <c r="I1464" s="60">
        <f t="shared" si="836"/>
        <v>0</v>
      </c>
      <c r="J1464" s="60">
        <f t="shared" si="837"/>
        <v>0</v>
      </c>
      <c r="K1464" s="60">
        <f t="shared" si="838"/>
        <v>0</v>
      </c>
    </row>
    <row r="1465" spans="1:11">
      <c r="A1465" s="185"/>
      <c r="B1465" s="182"/>
      <c r="C1465" s="26" t="s">
        <v>4</v>
      </c>
      <c r="D1465" s="60">
        <v>100</v>
      </c>
      <c r="E1465" s="60">
        <v>100</v>
      </c>
      <c r="F1465" s="60">
        <v>100</v>
      </c>
      <c r="G1465" s="60">
        <v>0</v>
      </c>
      <c r="H1465" s="60">
        <v>0</v>
      </c>
      <c r="I1465" s="60">
        <f t="shared" si="836"/>
        <v>0</v>
      </c>
      <c r="J1465" s="60">
        <f t="shared" si="837"/>
        <v>0</v>
      </c>
      <c r="K1465" s="60">
        <f t="shared" si="838"/>
        <v>0</v>
      </c>
    </row>
    <row r="1466" spans="1:11" ht="32.25" customHeight="1">
      <c r="A1466" s="185"/>
      <c r="B1466" s="182"/>
      <c r="C1466" s="26" t="s">
        <v>222</v>
      </c>
      <c r="D1466" s="60">
        <v>0</v>
      </c>
      <c r="E1466" s="60">
        <v>0</v>
      </c>
      <c r="F1466" s="60">
        <v>0</v>
      </c>
      <c r="G1466" s="60">
        <v>0</v>
      </c>
      <c r="H1466" s="60">
        <v>0</v>
      </c>
      <c r="I1466" s="60">
        <f t="shared" si="836"/>
        <v>0</v>
      </c>
      <c r="J1466" s="60">
        <f t="shared" si="837"/>
        <v>0</v>
      </c>
      <c r="K1466" s="60">
        <f t="shared" si="838"/>
        <v>0</v>
      </c>
    </row>
    <row r="1467" spans="1:11" ht="30">
      <c r="A1467" s="185"/>
      <c r="B1467" s="182"/>
      <c r="C1467" s="26" t="s">
        <v>251</v>
      </c>
      <c r="D1467" s="60">
        <v>0</v>
      </c>
      <c r="E1467" s="60">
        <v>0</v>
      </c>
      <c r="F1467" s="60">
        <f t="shared" si="849"/>
        <v>0</v>
      </c>
      <c r="G1467" s="60">
        <v>0</v>
      </c>
      <c r="H1467" s="60">
        <v>0</v>
      </c>
      <c r="I1467" s="60">
        <f t="shared" si="836"/>
        <v>0</v>
      </c>
      <c r="J1467" s="60">
        <f t="shared" si="837"/>
        <v>0</v>
      </c>
      <c r="K1467" s="60">
        <f t="shared" si="838"/>
        <v>0</v>
      </c>
    </row>
    <row r="1468" spans="1:11" ht="32.25" customHeight="1">
      <c r="A1468" s="185"/>
      <c r="B1468" s="182"/>
      <c r="C1468" s="26" t="s">
        <v>223</v>
      </c>
      <c r="D1468" s="60">
        <v>0</v>
      </c>
      <c r="E1468" s="60">
        <v>0</v>
      </c>
      <c r="F1468" s="60">
        <v>0</v>
      </c>
      <c r="G1468" s="60">
        <v>0</v>
      </c>
      <c r="H1468" s="60">
        <v>0</v>
      </c>
      <c r="I1468" s="60">
        <f t="shared" si="836"/>
        <v>0</v>
      </c>
      <c r="J1468" s="60">
        <f t="shared" si="837"/>
        <v>0</v>
      </c>
      <c r="K1468" s="60">
        <f t="shared" si="838"/>
        <v>0</v>
      </c>
    </row>
    <row r="1469" spans="1:11" ht="30">
      <c r="A1469" s="185"/>
      <c r="B1469" s="182"/>
      <c r="C1469" s="26" t="s">
        <v>252</v>
      </c>
      <c r="D1469" s="60">
        <v>0</v>
      </c>
      <c r="E1469" s="60">
        <v>0</v>
      </c>
      <c r="F1469" s="60" t="s">
        <v>224</v>
      </c>
      <c r="G1469" s="60" t="s">
        <v>224</v>
      </c>
      <c r="H1469" s="60">
        <v>0</v>
      </c>
      <c r="I1469" s="60">
        <f t="shared" si="836"/>
        <v>0</v>
      </c>
      <c r="J1469" s="60" t="s">
        <v>224</v>
      </c>
      <c r="K1469" s="60" t="s">
        <v>224</v>
      </c>
    </row>
    <row r="1470" spans="1:11" ht="24.75" customHeight="1">
      <c r="A1470" s="186"/>
      <c r="B1470" s="183"/>
      <c r="C1470" s="28" t="s">
        <v>253</v>
      </c>
      <c r="D1470" s="60">
        <v>0</v>
      </c>
      <c r="E1470" s="60">
        <v>0</v>
      </c>
      <c r="F1470" s="60" t="s">
        <v>224</v>
      </c>
      <c r="G1470" s="60" t="s">
        <v>224</v>
      </c>
      <c r="H1470" s="60">
        <v>0</v>
      </c>
      <c r="I1470" s="60">
        <f t="shared" si="836"/>
        <v>0</v>
      </c>
      <c r="J1470" s="60" t="s">
        <v>224</v>
      </c>
      <c r="K1470" s="60" t="s">
        <v>224</v>
      </c>
    </row>
    <row r="1471" spans="1:11" ht="15.75" customHeight="1">
      <c r="A1471" s="184" t="s">
        <v>202</v>
      </c>
      <c r="B1471" s="181" t="s">
        <v>214</v>
      </c>
      <c r="C1471" s="25" t="s">
        <v>3</v>
      </c>
      <c r="D1471" s="60">
        <f>D1472+D1474+D1476+D1477</f>
        <v>250</v>
      </c>
      <c r="E1471" s="60">
        <f>E1472+E1474+E1476+E1477</f>
        <v>250</v>
      </c>
      <c r="F1471" s="60">
        <f t="shared" ref="F1471" si="856">F1472+F1474</f>
        <v>250</v>
      </c>
      <c r="G1471" s="60">
        <f t="shared" ref="G1471" si="857">G1472+G1474</f>
        <v>0</v>
      </c>
      <c r="H1471" s="60">
        <f>H1472+H1474+H1476+H1477</f>
        <v>0</v>
      </c>
      <c r="I1471" s="60">
        <f t="shared" si="836"/>
        <v>0</v>
      </c>
      <c r="J1471" s="60">
        <f t="shared" si="837"/>
        <v>0</v>
      </c>
      <c r="K1471" s="60">
        <f t="shared" si="838"/>
        <v>0</v>
      </c>
    </row>
    <row r="1472" spans="1:11">
      <c r="A1472" s="185"/>
      <c r="B1472" s="182"/>
      <c r="C1472" s="26" t="s">
        <v>4</v>
      </c>
      <c r="D1472" s="60">
        <v>250</v>
      </c>
      <c r="E1472" s="60">
        <v>250</v>
      </c>
      <c r="F1472" s="60">
        <v>250</v>
      </c>
      <c r="G1472" s="60">
        <v>0</v>
      </c>
      <c r="H1472" s="60">
        <v>0</v>
      </c>
      <c r="I1472" s="60">
        <f t="shared" si="836"/>
        <v>0</v>
      </c>
      <c r="J1472" s="60">
        <f t="shared" si="837"/>
        <v>0</v>
      </c>
      <c r="K1472" s="60">
        <f t="shared" si="838"/>
        <v>0</v>
      </c>
    </row>
    <row r="1473" spans="1:11" ht="31.5" customHeight="1">
      <c r="A1473" s="185"/>
      <c r="B1473" s="182"/>
      <c r="C1473" s="26" t="s">
        <v>222</v>
      </c>
      <c r="D1473" s="60">
        <v>0</v>
      </c>
      <c r="E1473" s="60">
        <v>0</v>
      </c>
      <c r="F1473" s="60">
        <v>0</v>
      </c>
      <c r="G1473" s="60">
        <v>0</v>
      </c>
      <c r="H1473" s="60">
        <v>0</v>
      </c>
      <c r="I1473" s="60">
        <f t="shared" si="836"/>
        <v>0</v>
      </c>
      <c r="J1473" s="60">
        <f t="shared" si="837"/>
        <v>0</v>
      </c>
      <c r="K1473" s="60">
        <f t="shared" si="838"/>
        <v>0</v>
      </c>
    </row>
    <row r="1474" spans="1:11" ht="30">
      <c r="A1474" s="185"/>
      <c r="B1474" s="182"/>
      <c r="C1474" s="26" t="s">
        <v>251</v>
      </c>
      <c r="D1474" s="60">
        <v>0</v>
      </c>
      <c r="E1474" s="60">
        <v>0</v>
      </c>
      <c r="F1474" s="60">
        <f t="shared" si="849"/>
        <v>0</v>
      </c>
      <c r="G1474" s="60">
        <v>0</v>
      </c>
      <c r="H1474" s="60">
        <v>0</v>
      </c>
      <c r="I1474" s="60">
        <f t="shared" ref="I1474:I1505" si="858">IF(H1474=0,0,H1474/D1474*100)</f>
        <v>0</v>
      </c>
      <c r="J1474" s="60">
        <f t="shared" ref="J1474:J1503" si="859">IF(G1474=0,0,G1474/E1474*100)</f>
        <v>0</v>
      </c>
      <c r="K1474" s="60">
        <f t="shared" ref="K1474:K1503" si="860">IF(G1474=0,0,G1474/F1474*100)</f>
        <v>0</v>
      </c>
    </row>
    <row r="1475" spans="1:11" ht="30.75" customHeight="1">
      <c r="A1475" s="185"/>
      <c r="B1475" s="182"/>
      <c r="C1475" s="26" t="s">
        <v>223</v>
      </c>
      <c r="D1475" s="60">
        <v>0</v>
      </c>
      <c r="E1475" s="60">
        <v>0</v>
      </c>
      <c r="F1475" s="60">
        <v>0</v>
      </c>
      <c r="G1475" s="60">
        <v>0</v>
      </c>
      <c r="H1475" s="60">
        <v>0</v>
      </c>
      <c r="I1475" s="60">
        <f t="shared" si="858"/>
        <v>0</v>
      </c>
      <c r="J1475" s="60">
        <f t="shared" si="859"/>
        <v>0</v>
      </c>
      <c r="K1475" s="60">
        <f t="shared" si="860"/>
        <v>0</v>
      </c>
    </row>
    <row r="1476" spans="1:11" ht="30">
      <c r="A1476" s="185"/>
      <c r="B1476" s="182"/>
      <c r="C1476" s="26" t="s">
        <v>252</v>
      </c>
      <c r="D1476" s="60">
        <v>0</v>
      </c>
      <c r="E1476" s="60">
        <v>0</v>
      </c>
      <c r="F1476" s="60" t="s">
        <v>224</v>
      </c>
      <c r="G1476" s="60" t="s">
        <v>224</v>
      </c>
      <c r="H1476" s="60">
        <v>0</v>
      </c>
      <c r="I1476" s="60">
        <f t="shared" si="858"/>
        <v>0</v>
      </c>
      <c r="J1476" s="60" t="s">
        <v>224</v>
      </c>
      <c r="K1476" s="60" t="s">
        <v>224</v>
      </c>
    </row>
    <row r="1477" spans="1:11" ht="21" customHeight="1">
      <c r="A1477" s="186"/>
      <c r="B1477" s="183"/>
      <c r="C1477" s="28" t="s">
        <v>253</v>
      </c>
      <c r="D1477" s="60">
        <v>0</v>
      </c>
      <c r="E1477" s="60">
        <v>0</v>
      </c>
      <c r="F1477" s="60" t="s">
        <v>224</v>
      </c>
      <c r="G1477" s="60" t="s">
        <v>224</v>
      </c>
      <c r="H1477" s="60">
        <v>0</v>
      </c>
      <c r="I1477" s="60">
        <f t="shared" si="858"/>
        <v>0</v>
      </c>
      <c r="J1477" s="60" t="s">
        <v>224</v>
      </c>
      <c r="K1477" s="60" t="s">
        <v>224</v>
      </c>
    </row>
    <row r="1478" spans="1:11" ht="15.75" customHeight="1">
      <c r="A1478" s="184" t="s">
        <v>203</v>
      </c>
      <c r="B1478" s="181" t="s">
        <v>214</v>
      </c>
      <c r="C1478" s="25" t="s">
        <v>3</v>
      </c>
      <c r="D1478" s="60">
        <f>D1479+D1481+D1483+D1484</f>
        <v>800</v>
      </c>
      <c r="E1478" s="60">
        <f>E1479+E1481+E1483+E1484</f>
        <v>800</v>
      </c>
      <c r="F1478" s="60">
        <f t="shared" ref="F1478" si="861">F1479+F1481</f>
        <v>800</v>
      </c>
      <c r="G1478" s="60">
        <f t="shared" ref="G1478" si="862">G1479+G1481</f>
        <v>0</v>
      </c>
      <c r="H1478" s="60">
        <f>H1479+H1481+H1483+H1484</f>
        <v>0</v>
      </c>
      <c r="I1478" s="60">
        <f t="shared" si="858"/>
        <v>0</v>
      </c>
      <c r="J1478" s="60">
        <f t="shared" si="859"/>
        <v>0</v>
      </c>
      <c r="K1478" s="60">
        <f t="shared" si="860"/>
        <v>0</v>
      </c>
    </row>
    <row r="1479" spans="1:11">
      <c r="A1479" s="185"/>
      <c r="B1479" s="182"/>
      <c r="C1479" s="26" t="s">
        <v>4</v>
      </c>
      <c r="D1479" s="60">
        <v>800</v>
      </c>
      <c r="E1479" s="60">
        <v>800</v>
      </c>
      <c r="F1479" s="60">
        <v>800</v>
      </c>
      <c r="G1479" s="60">
        <v>0</v>
      </c>
      <c r="H1479" s="60">
        <v>0</v>
      </c>
      <c r="I1479" s="60">
        <f t="shared" si="858"/>
        <v>0</v>
      </c>
      <c r="J1479" s="60">
        <f t="shared" si="859"/>
        <v>0</v>
      </c>
      <c r="K1479" s="60">
        <f t="shared" si="860"/>
        <v>0</v>
      </c>
    </row>
    <row r="1480" spans="1:11" ht="30.75" customHeight="1">
      <c r="A1480" s="185"/>
      <c r="B1480" s="182"/>
      <c r="C1480" s="26" t="s">
        <v>222</v>
      </c>
      <c r="D1480" s="60">
        <v>0</v>
      </c>
      <c r="E1480" s="60">
        <v>0</v>
      </c>
      <c r="F1480" s="60">
        <v>0</v>
      </c>
      <c r="G1480" s="60">
        <v>0</v>
      </c>
      <c r="H1480" s="60">
        <v>0</v>
      </c>
      <c r="I1480" s="60">
        <f t="shared" si="858"/>
        <v>0</v>
      </c>
      <c r="J1480" s="60">
        <f t="shared" si="859"/>
        <v>0</v>
      </c>
      <c r="K1480" s="60">
        <f t="shared" si="860"/>
        <v>0</v>
      </c>
    </row>
    <row r="1481" spans="1:11" ht="30">
      <c r="A1481" s="185"/>
      <c r="B1481" s="182"/>
      <c r="C1481" s="26" t="s">
        <v>251</v>
      </c>
      <c r="D1481" s="60">
        <v>0</v>
      </c>
      <c r="E1481" s="60">
        <v>0</v>
      </c>
      <c r="F1481" s="60">
        <v>0</v>
      </c>
      <c r="G1481" s="60">
        <v>0</v>
      </c>
      <c r="H1481" s="60">
        <v>0</v>
      </c>
      <c r="I1481" s="60">
        <f t="shared" si="858"/>
        <v>0</v>
      </c>
      <c r="J1481" s="60">
        <f t="shared" si="859"/>
        <v>0</v>
      </c>
      <c r="K1481" s="60">
        <f t="shared" si="860"/>
        <v>0</v>
      </c>
    </row>
    <row r="1482" spans="1:11" ht="31.5" customHeight="1">
      <c r="A1482" s="185"/>
      <c r="B1482" s="182"/>
      <c r="C1482" s="26" t="s">
        <v>223</v>
      </c>
      <c r="D1482" s="60">
        <v>0</v>
      </c>
      <c r="E1482" s="60">
        <v>0</v>
      </c>
      <c r="F1482" s="60">
        <v>0</v>
      </c>
      <c r="G1482" s="60">
        <v>0</v>
      </c>
      <c r="H1482" s="60">
        <v>0</v>
      </c>
      <c r="I1482" s="60">
        <f t="shared" si="858"/>
        <v>0</v>
      </c>
      <c r="J1482" s="60">
        <f t="shared" si="859"/>
        <v>0</v>
      </c>
      <c r="K1482" s="60">
        <f t="shared" si="860"/>
        <v>0</v>
      </c>
    </row>
    <row r="1483" spans="1:11" ht="30">
      <c r="A1483" s="185"/>
      <c r="B1483" s="182"/>
      <c r="C1483" s="26" t="s">
        <v>252</v>
      </c>
      <c r="D1483" s="60">
        <v>0</v>
      </c>
      <c r="E1483" s="60">
        <v>0</v>
      </c>
      <c r="F1483" s="60" t="s">
        <v>224</v>
      </c>
      <c r="G1483" s="60" t="s">
        <v>224</v>
      </c>
      <c r="H1483" s="60">
        <v>0</v>
      </c>
      <c r="I1483" s="60">
        <f t="shared" si="858"/>
        <v>0</v>
      </c>
      <c r="J1483" s="60" t="s">
        <v>224</v>
      </c>
      <c r="K1483" s="60" t="s">
        <v>224</v>
      </c>
    </row>
    <row r="1484" spans="1:11" ht="24.75" customHeight="1">
      <c r="A1484" s="186"/>
      <c r="B1484" s="183"/>
      <c r="C1484" s="26" t="s">
        <v>253</v>
      </c>
      <c r="D1484" s="60">
        <v>0</v>
      </c>
      <c r="E1484" s="60">
        <v>0</v>
      </c>
      <c r="F1484" s="60" t="s">
        <v>224</v>
      </c>
      <c r="G1484" s="60" t="s">
        <v>224</v>
      </c>
      <c r="H1484" s="60">
        <v>0</v>
      </c>
      <c r="I1484" s="60">
        <f t="shared" si="858"/>
        <v>0</v>
      </c>
      <c r="J1484" s="60" t="s">
        <v>224</v>
      </c>
      <c r="K1484" s="60" t="s">
        <v>224</v>
      </c>
    </row>
    <row r="1485" spans="1:11" ht="15.75" customHeight="1">
      <c r="A1485" s="184" t="s">
        <v>27</v>
      </c>
      <c r="B1485" s="181" t="s">
        <v>214</v>
      </c>
      <c r="C1485" s="25" t="s">
        <v>3</v>
      </c>
      <c r="D1485" s="60">
        <f>D1486+D1488+D1490+D1491</f>
        <v>200</v>
      </c>
      <c r="E1485" s="60">
        <f>E1486+E1488+E1490+E1491</f>
        <v>200</v>
      </c>
      <c r="F1485" s="60">
        <f t="shared" ref="F1485" si="863">F1486+F1488</f>
        <v>200</v>
      </c>
      <c r="G1485" s="60">
        <f t="shared" ref="G1485" si="864">G1486+G1488</f>
        <v>0</v>
      </c>
      <c r="H1485" s="60">
        <f>H1486+H1488+H1490+H1491</f>
        <v>0</v>
      </c>
      <c r="I1485" s="60">
        <f t="shared" si="858"/>
        <v>0</v>
      </c>
      <c r="J1485" s="60">
        <f t="shared" si="859"/>
        <v>0</v>
      </c>
      <c r="K1485" s="60">
        <f t="shared" si="860"/>
        <v>0</v>
      </c>
    </row>
    <row r="1486" spans="1:11">
      <c r="A1486" s="185"/>
      <c r="B1486" s="182"/>
      <c r="C1486" s="26" t="s">
        <v>4</v>
      </c>
      <c r="D1486" s="60">
        <f>D1493</f>
        <v>200</v>
      </c>
      <c r="E1486" s="60">
        <f>E1493</f>
        <v>200</v>
      </c>
      <c r="F1486" s="60">
        <f t="shared" ref="F1486:F1489" si="865">F1493</f>
        <v>200</v>
      </c>
      <c r="G1486" s="60">
        <v>0</v>
      </c>
      <c r="H1486" s="60">
        <v>0</v>
      </c>
      <c r="I1486" s="60">
        <f t="shared" si="858"/>
        <v>0</v>
      </c>
      <c r="J1486" s="60">
        <f t="shared" si="859"/>
        <v>0</v>
      </c>
      <c r="K1486" s="60">
        <f t="shared" si="860"/>
        <v>0</v>
      </c>
    </row>
    <row r="1487" spans="1:11" ht="31.5" customHeight="1">
      <c r="A1487" s="185"/>
      <c r="B1487" s="182"/>
      <c r="C1487" s="26" t="s">
        <v>222</v>
      </c>
      <c r="D1487" s="60">
        <f t="shared" ref="D1487:D1491" si="866">D1494</f>
        <v>0</v>
      </c>
      <c r="E1487" s="60">
        <f t="shared" ref="E1487" si="867">E1494</f>
        <v>0</v>
      </c>
      <c r="F1487" s="60">
        <f t="shared" si="865"/>
        <v>0</v>
      </c>
      <c r="G1487" s="60">
        <v>0</v>
      </c>
      <c r="H1487" s="60">
        <v>0</v>
      </c>
      <c r="I1487" s="60">
        <f t="shared" si="858"/>
        <v>0</v>
      </c>
      <c r="J1487" s="60">
        <f t="shared" si="859"/>
        <v>0</v>
      </c>
      <c r="K1487" s="60">
        <f t="shared" si="860"/>
        <v>0</v>
      </c>
    </row>
    <row r="1488" spans="1:11" ht="30">
      <c r="A1488" s="185"/>
      <c r="B1488" s="182"/>
      <c r="C1488" s="26" t="s">
        <v>251</v>
      </c>
      <c r="D1488" s="60">
        <f t="shared" si="866"/>
        <v>0</v>
      </c>
      <c r="E1488" s="60">
        <f t="shared" ref="E1488" si="868">E1495</f>
        <v>0</v>
      </c>
      <c r="F1488" s="60">
        <f t="shared" si="865"/>
        <v>0</v>
      </c>
      <c r="G1488" s="60">
        <v>0</v>
      </c>
      <c r="H1488" s="60">
        <v>0</v>
      </c>
      <c r="I1488" s="60">
        <f t="shared" si="858"/>
        <v>0</v>
      </c>
      <c r="J1488" s="60">
        <f t="shared" si="859"/>
        <v>0</v>
      </c>
      <c r="K1488" s="60">
        <f t="shared" si="860"/>
        <v>0</v>
      </c>
    </row>
    <row r="1489" spans="1:11" ht="32.25" customHeight="1">
      <c r="A1489" s="185"/>
      <c r="B1489" s="182"/>
      <c r="C1489" s="26" t="s">
        <v>223</v>
      </c>
      <c r="D1489" s="60">
        <f t="shared" si="866"/>
        <v>0</v>
      </c>
      <c r="E1489" s="60">
        <f t="shared" ref="E1489" si="869">E1496</f>
        <v>0</v>
      </c>
      <c r="F1489" s="60">
        <f t="shared" si="865"/>
        <v>0</v>
      </c>
      <c r="G1489" s="60">
        <v>0</v>
      </c>
      <c r="H1489" s="60">
        <v>0</v>
      </c>
      <c r="I1489" s="60">
        <f t="shared" si="858"/>
        <v>0</v>
      </c>
      <c r="J1489" s="60">
        <f t="shared" si="859"/>
        <v>0</v>
      </c>
      <c r="K1489" s="60">
        <f t="shared" si="860"/>
        <v>0</v>
      </c>
    </row>
    <row r="1490" spans="1:11" ht="30">
      <c r="A1490" s="185"/>
      <c r="B1490" s="182"/>
      <c r="C1490" s="26" t="s">
        <v>252</v>
      </c>
      <c r="D1490" s="60">
        <f t="shared" si="866"/>
        <v>0</v>
      </c>
      <c r="E1490" s="60">
        <f t="shared" ref="E1490" si="870">E1497</f>
        <v>0</v>
      </c>
      <c r="F1490" s="60" t="s">
        <v>224</v>
      </c>
      <c r="G1490" s="60" t="s">
        <v>224</v>
      </c>
      <c r="H1490" s="60">
        <v>0</v>
      </c>
      <c r="I1490" s="60">
        <f t="shared" si="858"/>
        <v>0</v>
      </c>
      <c r="J1490" s="60" t="s">
        <v>224</v>
      </c>
      <c r="K1490" s="60" t="s">
        <v>224</v>
      </c>
    </row>
    <row r="1491" spans="1:11" ht="24.75" customHeight="1">
      <c r="A1491" s="186"/>
      <c r="B1491" s="183"/>
      <c r="C1491" s="26" t="s">
        <v>253</v>
      </c>
      <c r="D1491" s="60">
        <f t="shared" si="866"/>
        <v>0</v>
      </c>
      <c r="E1491" s="60">
        <f t="shared" ref="E1491" si="871">E1498</f>
        <v>0</v>
      </c>
      <c r="F1491" s="60" t="s">
        <v>224</v>
      </c>
      <c r="G1491" s="60" t="s">
        <v>224</v>
      </c>
      <c r="H1491" s="60">
        <v>0</v>
      </c>
      <c r="I1491" s="60">
        <f t="shared" si="858"/>
        <v>0</v>
      </c>
      <c r="J1491" s="60" t="s">
        <v>224</v>
      </c>
      <c r="K1491" s="60" t="s">
        <v>224</v>
      </c>
    </row>
    <row r="1492" spans="1:11" ht="16.5" customHeight="1">
      <c r="A1492" s="204" t="s">
        <v>204</v>
      </c>
      <c r="B1492" s="181" t="s">
        <v>214</v>
      </c>
      <c r="C1492" s="25" t="s">
        <v>3</v>
      </c>
      <c r="D1492" s="60">
        <f>D1493+D1495+D1497+D1498</f>
        <v>200</v>
      </c>
      <c r="E1492" s="60">
        <f>E1493+E1495+E1497+E1498</f>
        <v>200</v>
      </c>
      <c r="F1492" s="60">
        <f t="shared" ref="F1492" si="872">F1493+F1495</f>
        <v>200</v>
      </c>
      <c r="G1492" s="60">
        <f t="shared" ref="G1492" si="873">G1493+G1495</f>
        <v>0</v>
      </c>
      <c r="H1492" s="60">
        <f>H1493+H1495+H1497+H1498</f>
        <v>0</v>
      </c>
      <c r="I1492" s="60">
        <f t="shared" si="858"/>
        <v>0</v>
      </c>
      <c r="J1492" s="60">
        <f t="shared" si="859"/>
        <v>0</v>
      </c>
      <c r="K1492" s="60">
        <f t="shared" si="860"/>
        <v>0</v>
      </c>
    </row>
    <row r="1493" spans="1:11">
      <c r="A1493" s="265"/>
      <c r="B1493" s="182"/>
      <c r="C1493" s="26" t="s">
        <v>4</v>
      </c>
      <c r="D1493" s="60">
        <v>200</v>
      </c>
      <c r="E1493" s="60">
        <v>200</v>
      </c>
      <c r="F1493" s="60">
        <v>200</v>
      </c>
      <c r="G1493" s="60">
        <v>0</v>
      </c>
      <c r="H1493" s="60">
        <v>0</v>
      </c>
      <c r="I1493" s="60">
        <f t="shared" si="858"/>
        <v>0</v>
      </c>
      <c r="J1493" s="60">
        <f t="shared" si="859"/>
        <v>0</v>
      </c>
      <c r="K1493" s="60">
        <f t="shared" si="860"/>
        <v>0</v>
      </c>
    </row>
    <row r="1494" spans="1:11" ht="32.25" customHeight="1">
      <c r="A1494" s="265"/>
      <c r="B1494" s="182"/>
      <c r="C1494" s="26" t="s">
        <v>222</v>
      </c>
      <c r="D1494" s="60">
        <v>0</v>
      </c>
      <c r="E1494" s="60">
        <v>0</v>
      </c>
      <c r="F1494" s="60">
        <v>0</v>
      </c>
      <c r="G1494" s="60">
        <v>0</v>
      </c>
      <c r="H1494" s="60">
        <v>0</v>
      </c>
      <c r="I1494" s="60">
        <f t="shared" si="858"/>
        <v>0</v>
      </c>
      <c r="J1494" s="60">
        <f t="shared" si="859"/>
        <v>0</v>
      </c>
      <c r="K1494" s="60">
        <f t="shared" si="860"/>
        <v>0</v>
      </c>
    </row>
    <row r="1495" spans="1:11" ht="30">
      <c r="A1495" s="265"/>
      <c r="B1495" s="182"/>
      <c r="C1495" s="26" t="s">
        <v>251</v>
      </c>
      <c r="D1495" s="60">
        <v>0</v>
      </c>
      <c r="E1495" s="60">
        <v>0</v>
      </c>
      <c r="F1495" s="60">
        <v>0</v>
      </c>
      <c r="G1495" s="60">
        <v>0</v>
      </c>
      <c r="H1495" s="60">
        <v>0</v>
      </c>
      <c r="I1495" s="60">
        <f t="shared" si="858"/>
        <v>0</v>
      </c>
      <c r="J1495" s="60">
        <f t="shared" si="859"/>
        <v>0</v>
      </c>
      <c r="K1495" s="60">
        <f t="shared" si="860"/>
        <v>0</v>
      </c>
    </row>
    <row r="1496" spans="1:11" ht="32.25" customHeight="1">
      <c r="A1496" s="265"/>
      <c r="B1496" s="182"/>
      <c r="C1496" s="26" t="s">
        <v>223</v>
      </c>
      <c r="D1496" s="60">
        <v>0</v>
      </c>
      <c r="E1496" s="60">
        <v>0</v>
      </c>
      <c r="F1496" s="60">
        <v>0</v>
      </c>
      <c r="G1496" s="60">
        <v>0</v>
      </c>
      <c r="H1496" s="60">
        <v>0</v>
      </c>
      <c r="I1496" s="60">
        <f t="shared" si="858"/>
        <v>0</v>
      </c>
      <c r="J1496" s="60">
        <f t="shared" si="859"/>
        <v>0</v>
      </c>
      <c r="K1496" s="60">
        <f t="shared" si="860"/>
        <v>0</v>
      </c>
    </row>
    <row r="1497" spans="1:11" ht="30">
      <c r="A1497" s="265"/>
      <c r="B1497" s="182"/>
      <c r="C1497" s="26" t="s">
        <v>252</v>
      </c>
      <c r="D1497" s="60">
        <v>0</v>
      </c>
      <c r="E1497" s="60">
        <v>0</v>
      </c>
      <c r="F1497" s="60" t="s">
        <v>224</v>
      </c>
      <c r="G1497" s="60" t="s">
        <v>224</v>
      </c>
      <c r="H1497" s="60">
        <v>0</v>
      </c>
      <c r="I1497" s="60">
        <f t="shared" si="858"/>
        <v>0</v>
      </c>
      <c r="J1497" s="60" t="s">
        <v>224</v>
      </c>
      <c r="K1497" s="60" t="s">
        <v>224</v>
      </c>
    </row>
    <row r="1498" spans="1:11" ht="24" customHeight="1" thickBot="1">
      <c r="A1498" s="266"/>
      <c r="B1498" s="182"/>
      <c r="C1498" s="28" t="s">
        <v>253</v>
      </c>
      <c r="D1498" s="61">
        <v>0</v>
      </c>
      <c r="E1498" s="61">
        <v>0</v>
      </c>
      <c r="F1498" s="61" t="s">
        <v>224</v>
      </c>
      <c r="G1498" s="61" t="s">
        <v>224</v>
      </c>
      <c r="H1498" s="61">
        <v>0</v>
      </c>
      <c r="I1498" s="61">
        <f t="shared" si="858"/>
        <v>0</v>
      </c>
      <c r="J1498" s="61" t="s">
        <v>224</v>
      </c>
      <c r="K1498" s="61" t="s">
        <v>224</v>
      </c>
    </row>
    <row r="1499" spans="1:11" ht="15.75" customHeight="1">
      <c r="A1499" s="293" t="s">
        <v>243</v>
      </c>
      <c r="B1499" s="196" t="s">
        <v>225</v>
      </c>
      <c r="C1499" s="168" t="s">
        <v>3</v>
      </c>
      <c r="D1499" s="62">
        <f>D1500+D1502+D1504+D1505</f>
        <v>0</v>
      </c>
      <c r="E1499" s="62">
        <f>E1500+E1502+E1504+E1505</f>
        <v>0</v>
      </c>
      <c r="F1499" s="62">
        <f t="shared" ref="F1499" si="874">F1500+F1502</f>
        <v>0</v>
      </c>
      <c r="G1499" s="62">
        <f t="shared" ref="G1499" si="875">G1500+G1502</f>
        <v>0</v>
      </c>
      <c r="H1499" s="62">
        <f>H1500+H1502+H1504+H1505</f>
        <v>0</v>
      </c>
      <c r="I1499" s="62">
        <f t="shared" si="858"/>
        <v>0</v>
      </c>
      <c r="J1499" s="62">
        <f t="shared" si="859"/>
        <v>0</v>
      </c>
      <c r="K1499" s="83">
        <f t="shared" si="860"/>
        <v>0</v>
      </c>
    </row>
    <row r="1500" spans="1:11">
      <c r="A1500" s="294"/>
      <c r="B1500" s="197"/>
      <c r="C1500" s="43" t="s">
        <v>4</v>
      </c>
      <c r="D1500" s="63">
        <f t="shared" ref="D1500:D1505" si="876">D1507+D1541+D1576+D1716</f>
        <v>0</v>
      </c>
      <c r="E1500" s="63">
        <f t="shared" ref="E1500:F1505" si="877">E1507+E1541+E1576+E1716</f>
        <v>0</v>
      </c>
      <c r="F1500" s="63">
        <f t="shared" si="877"/>
        <v>0</v>
      </c>
      <c r="G1500" s="63">
        <f t="shared" ref="G1500:H1503" si="878">G1507+G1541+G1576+G1716</f>
        <v>0</v>
      </c>
      <c r="H1500" s="63">
        <f t="shared" si="878"/>
        <v>0</v>
      </c>
      <c r="I1500" s="63">
        <f t="shared" si="858"/>
        <v>0</v>
      </c>
      <c r="J1500" s="63">
        <f t="shared" si="859"/>
        <v>0</v>
      </c>
      <c r="K1500" s="84">
        <f t="shared" si="860"/>
        <v>0</v>
      </c>
    </row>
    <row r="1501" spans="1:11" ht="31.5" customHeight="1">
      <c r="A1501" s="294"/>
      <c r="B1501" s="197"/>
      <c r="C1501" s="43" t="s">
        <v>222</v>
      </c>
      <c r="D1501" s="63">
        <f t="shared" si="876"/>
        <v>0</v>
      </c>
      <c r="E1501" s="63">
        <f t="shared" si="877"/>
        <v>0</v>
      </c>
      <c r="F1501" s="63">
        <f t="shared" si="877"/>
        <v>0</v>
      </c>
      <c r="G1501" s="63">
        <f t="shared" si="878"/>
        <v>0</v>
      </c>
      <c r="H1501" s="63">
        <f t="shared" si="878"/>
        <v>0</v>
      </c>
      <c r="I1501" s="63">
        <f t="shared" si="858"/>
        <v>0</v>
      </c>
      <c r="J1501" s="63">
        <f t="shared" si="859"/>
        <v>0</v>
      </c>
      <c r="K1501" s="84">
        <f t="shared" si="860"/>
        <v>0</v>
      </c>
    </row>
    <row r="1502" spans="1:11" ht="30">
      <c r="A1502" s="294"/>
      <c r="B1502" s="197"/>
      <c r="C1502" s="43" t="s">
        <v>9</v>
      </c>
      <c r="D1502" s="63">
        <f t="shared" si="876"/>
        <v>0</v>
      </c>
      <c r="E1502" s="63">
        <f t="shared" si="877"/>
        <v>0</v>
      </c>
      <c r="F1502" s="63">
        <f t="shared" si="877"/>
        <v>0</v>
      </c>
      <c r="G1502" s="63">
        <f t="shared" si="878"/>
        <v>0</v>
      </c>
      <c r="H1502" s="63">
        <f t="shared" si="878"/>
        <v>0</v>
      </c>
      <c r="I1502" s="63">
        <f t="shared" si="858"/>
        <v>0</v>
      </c>
      <c r="J1502" s="63">
        <f t="shared" si="859"/>
        <v>0</v>
      </c>
      <c r="K1502" s="84">
        <f t="shared" si="860"/>
        <v>0</v>
      </c>
    </row>
    <row r="1503" spans="1:11" ht="31.5" customHeight="1">
      <c r="A1503" s="294"/>
      <c r="B1503" s="197"/>
      <c r="C1503" s="43" t="s">
        <v>223</v>
      </c>
      <c r="D1503" s="63">
        <f t="shared" si="876"/>
        <v>0</v>
      </c>
      <c r="E1503" s="63">
        <f t="shared" si="877"/>
        <v>0</v>
      </c>
      <c r="F1503" s="63">
        <f t="shared" si="877"/>
        <v>0</v>
      </c>
      <c r="G1503" s="63">
        <f t="shared" si="878"/>
        <v>0</v>
      </c>
      <c r="H1503" s="63">
        <f t="shared" si="878"/>
        <v>0</v>
      </c>
      <c r="I1503" s="63">
        <f t="shared" si="858"/>
        <v>0</v>
      </c>
      <c r="J1503" s="63">
        <f t="shared" si="859"/>
        <v>0</v>
      </c>
      <c r="K1503" s="84">
        <f t="shared" si="860"/>
        <v>0</v>
      </c>
    </row>
    <row r="1504" spans="1:11" ht="29.25" customHeight="1">
      <c r="A1504" s="294"/>
      <c r="B1504" s="197"/>
      <c r="C1504" s="43" t="s">
        <v>252</v>
      </c>
      <c r="D1504" s="63">
        <f t="shared" si="876"/>
        <v>0</v>
      </c>
      <c r="E1504" s="63">
        <f t="shared" si="877"/>
        <v>0</v>
      </c>
      <c r="F1504" s="63" t="s">
        <v>224</v>
      </c>
      <c r="G1504" s="63" t="s">
        <v>224</v>
      </c>
      <c r="H1504" s="63">
        <f>H1511+H1545+H1580+H1720</f>
        <v>0</v>
      </c>
      <c r="I1504" s="63">
        <f t="shared" si="858"/>
        <v>0</v>
      </c>
      <c r="J1504" s="63" t="s">
        <v>224</v>
      </c>
      <c r="K1504" s="84" t="s">
        <v>224</v>
      </c>
    </row>
    <row r="1505" spans="1:11" ht="30.75" thickBot="1">
      <c r="A1505" s="294"/>
      <c r="B1505" s="197"/>
      <c r="C1505" s="44" t="s">
        <v>253</v>
      </c>
      <c r="D1505" s="64">
        <f t="shared" si="876"/>
        <v>0</v>
      </c>
      <c r="E1505" s="64">
        <f t="shared" si="877"/>
        <v>0</v>
      </c>
      <c r="F1505" s="64" t="s">
        <v>224</v>
      </c>
      <c r="G1505" s="64" t="s">
        <v>224</v>
      </c>
      <c r="H1505" s="64">
        <f>H1512+H1546+H1581+H1721</f>
        <v>0</v>
      </c>
      <c r="I1505" s="64">
        <f t="shared" si="858"/>
        <v>0</v>
      </c>
      <c r="J1505" s="64" t="s">
        <v>224</v>
      </c>
      <c r="K1505" s="85" t="s">
        <v>224</v>
      </c>
    </row>
    <row r="1506" spans="1:11" ht="15.75" thickBot="1">
      <c r="A1506" s="294"/>
      <c r="B1506" s="197"/>
      <c r="C1506" s="14" t="s">
        <v>13</v>
      </c>
      <c r="D1506" s="121"/>
      <c r="E1506" s="121"/>
      <c r="F1506" s="121"/>
      <c r="G1506" s="105"/>
      <c r="H1506" s="105"/>
      <c r="I1506" s="105"/>
      <c r="J1506" s="105"/>
      <c r="K1506" s="106"/>
    </row>
    <row r="1507" spans="1:11" ht="26.25" customHeight="1">
      <c r="A1507" s="294"/>
      <c r="B1507" s="197"/>
      <c r="C1507" s="46" t="s">
        <v>3</v>
      </c>
      <c r="D1507" s="70">
        <f>D1508+D1510+D1512+D1513</f>
        <v>0</v>
      </c>
      <c r="E1507" s="70">
        <f>E1508+E1510+E1512+E1513</f>
        <v>0</v>
      </c>
      <c r="F1507" s="70">
        <f t="shared" ref="F1507" si="879">F1508+F1510</f>
        <v>0</v>
      </c>
      <c r="G1507" s="70">
        <f t="shared" ref="G1507" si="880">G1508+G1510</f>
        <v>0</v>
      </c>
      <c r="H1507" s="70">
        <f>H1508+H1510+H1512+H1513</f>
        <v>0</v>
      </c>
      <c r="I1507" s="70">
        <f t="shared" ref="I1507:I1513" si="881">IF(H1507=0,0,H1507/D1507*100)</f>
        <v>0</v>
      </c>
      <c r="J1507" s="70">
        <f t="shared" ref="J1507:J1511" si="882">IF(G1507=0,0,G1507/E1507*100)</f>
        <v>0</v>
      </c>
      <c r="K1507" s="113">
        <f t="shared" ref="K1507:K1511" si="883">IF(G1507=0,0,G1507/F1507*100)</f>
        <v>0</v>
      </c>
    </row>
    <row r="1508" spans="1:11" ht="15.75" customHeight="1">
      <c r="A1508" s="294"/>
      <c r="B1508" s="197"/>
      <c r="C1508" s="47" t="s">
        <v>4</v>
      </c>
      <c r="D1508" s="80">
        <f>D1516</f>
        <v>0</v>
      </c>
      <c r="E1508" s="80">
        <f>E1516</f>
        <v>0</v>
      </c>
      <c r="F1508" s="80">
        <f t="shared" ref="F1508:F1511" si="884">F1516</f>
        <v>0</v>
      </c>
      <c r="G1508" s="80">
        <f t="shared" ref="G1508:H1513" si="885">G1515</f>
        <v>0</v>
      </c>
      <c r="H1508" s="80">
        <f t="shared" si="885"/>
        <v>0</v>
      </c>
      <c r="I1508" s="80">
        <f t="shared" si="881"/>
        <v>0</v>
      </c>
      <c r="J1508" s="80">
        <f t="shared" si="882"/>
        <v>0</v>
      </c>
      <c r="K1508" s="114">
        <f t="shared" si="883"/>
        <v>0</v>
      </c>
    </row>
    <row r="1509" spans="1:11" ht="30.75" customHeight="1">
      <c r="A1509" s="294"/>
      <c r="B1509" s="197"/>
      <c r="C1509" s="47" t="s">
        <v>222</v>
      </c>
      <c r="D1509" s="80">
        <f t="shared" ref="D1509:D1513" si="886">D1517</f>
        <v>0</v>
      </c>
      <c r="E1509" s="80">
        <f t="shared" ref="E1509" si="887">E1517</f>
        <v>0</v>
      </c>
      <c r="F1509" s="80">
        <f t="shared" si="884"/>
        <v>0</v>
      </c>
      <c r="G1509" s="80">
        <f t="shared" ref="G1509:G1511" si="888">G1516</f>
        <v>0</v>
      </c>
      <c r="H1509" s="80">
        <f t="shared" si="885"/>
        <v>0</v>
      </c>
      <c r="I1509" s="80">
        <f t="shared" si="881"/>
        <v>0</v>
      </c>
      <c r="J1509" s="80">
        <f t="shared" si="882"/>
        <v>0</v>
      </c>
      <c r="K1509" s="114">
        <f t="shared" si="883"/>
        <v>0</v>
      </c>
    </row>
    <row r="1510" spans="1:11" ht="30">
      <c r="A1510" s="294"/>
      <c r="B1510" s="197"/>
      <c r="C1510" s="47" t="s">
        <v>251</v>
      </c>
      <c r="D1510" s="80">
        <f t="shared" si="886"/>
        <v>0</v>
      </c>
      <c r="E1510" s="80">
        <f t="shared" ref="E1510" si="889">E1518</f>
        <v>0</v>
      </c>
      <c r="F1510" s="80">
        <f t="shared" si="884"/>
        <v>0</v>
      </c>
      <c r="G1510" s="80">
        <f t="shared" si="888"/>
        <v>0</v>
      </c>
      <c r="H1510" s="80">
        <f t="shared" si="885"/>
        <v>0</v>
      </c>
      <c r="I1510" s="80">
        <f t="shared" si="881"/>
        <v>0</v>
      </c>
      <c r="J1510" s="80">
        <f t="shared" si="882"/>
        <v>0</v>
      </c>
      <c r="K1510" s="114">
        <f t="shared" si="883"/>
        <v>0</v>
      </c>
    </row>
    <row r="1511" spans="1:11" ht="32.25" customHeight="1">
      <c r="A1511" s="294"/>
      <c r="B1511" s="197"/>
      <c r="C1511" s="47" t="s">
        <v>223</v>
      </c>
      <c r="D1511" s="80">
        <f t="shared" si="886"/>
        <v>0</v>
      </c>
      <c r="E1511" s="80">
        <f t="shared" ref="E1511" si="890">E1519</f>
        <v>0</v>
      </c>
      <c r="F1511" s="80">
        <f t="shared" si="884"/>
        <v>0</v>
      </c>
      <c r="G1511" s="80">
        <f t="shared" si="888"/>
        <v>0</v>
      </c>
      <c r="H1511" s="80">
        <f t="shared" si="885"/>
        <v>0</v>
      </c>
      <c r="I1511" s="80">
        <f t="shared" si="881"/>
        <v>0</v>
      </c>
      <c r="J1511" s="80">
        <f t="shared" si="882"/>
        <v>0</v>
      </c>
      <c r="K1511" s="114">
        <f t="shared" si="883"/>
        <v>0</v>
      </c>
    </row>
    <row r="1512" spans="1:11" ht="30">
      <c r="A1512" s="294"/>
      <c r="B1512" s="197"/>
      <c r="C1512" s="47" t="s">
        <v>252</v>
      </c>
      <c r="D1512" s="80">
        <f t="shared" si="886"/>
        <v>0</v>
      </c>
      <c r="E1512" s="80">
        <f t="shared" ref="E1512" si="891">E1520</f>
        <v>0</v>
      </c>
      <c r="F1512" s="80" t="s">
        <v>224</v>
      </c>
      <c r="G1512" s="80" t="s">
        <v>224</v>
      </c>
      <c r="H1512" s="80">
        <f t="shared" si="885"/>
        <v>0</v>
      </c>
      <c r="I1512" s="80">
        <f t="shared" si="881"/>
        <v>0</v>
      </c>
      <c r="J1512" s="80" t="s">
        <v>224</v>
      </c>
      <c r="K1512" s="114" t="s">
        <v>224</v>
      </c>
    </row>
    <row r="1513" spans="1:11" ht="15.75" customHeight="1" thickBot="1">
      <c r="A1513" s="295"/>
      <c r="B1513" s="198"/>
      <c r="C1513" s="48" t="s">
        <v>253</v>
      </c>
      <c r="D1513" s="81">
        <f t="shared" si="886"/>
        <v>0</v>
      </c>
      <c r="E1513" s="81">
        <f t="shared" ref="E1513" si="892">E1521</f>
        <v>0</v>
      </c>
      <c r="F1513" s="81" t="s">
        <v>224</v>
      </c>
      <c r="G1513" s="81" t="s">
        <v>224</v>
      </c>
      <c r="H1513" s="81">
        <f t="shared" si="885"/>
        <v>0</v>
      </c>
      <c r="I1513" s="81">
        <f t="shared" si="881"/>
        <v>0</v>
      </c>
      <c r="J1513" s="81" t="s">
        <v>224</v>
      </c>
      <c r="K1513" s="115" t="s">
        <v>224</v>
      </c>
    </row>
    <row r="1514" spans="1:11" ht="15" customHeight="1" thickBot="1">
      <c r="A1514" s="116"/>
      <c r="B1514" s="292" t="s">
        <v>72</v>
      </c>
      <c r="C1514" s="292"/>
      <c r="D1514" s="117"/>
      <c r="E1514" s="117"/>
      <c r="F1514" s="117"/>
      <c r="G1514" s="118"/>
      <c r="H1514" s="118"/>
      <c r="I1514" s="118"/>
      <c r="J1514" s="118"/>
      <c r="K1514" s="119"/>
    </row>
    <row r="1515" spans="1:11">
      <c r="A1515" s="264" t="s">
        <v>242</v>
      </c>
      <c r="B1515" s="218" t="s">
        <v>214</v>
      </c>
      <c r="C1515" s="122" t="s">
        <v>3</v>
      </c>
      <c r="D1515" s="73">
        <f>D1516+D1518+D1520+D1521</f>
        <v>0</v>
      </c>
      <c r="E1515" s="73">
        <f>E1516+E1518+E1520+E1521</f>
        <v>0</v>
      </c>
      <c r="F1515" s="73">
        <f t="shared" ref="F1515" si="893">F1516+F1518</f>
        <v>0</v>
      </c>
      <c r="G1515" s="73">
        <f t="shared" ref="G1515" si="894">G1516+G1518</f>
        <v>0</v>
      </c>
      <c r="H1515" s="73">
        <f>H1516+H1518+H1520+H1521</f>
        <v>0</v>
      </c>
      <c r="I1515" s="73">
        <f t="shared" ref="I1515:I1521" si="895">IF(H1515=0,0,H1515/D1515*100)</f>
        <v>0</v>
      </c>
      <c r="J1515" s="73">
        <f t="shared" ref="J1515:J1519" si="896">IF(G1515=0,0,G1515/E1515*100)</f>
        <v>0</v>
      </c>
      <c r="K1515" s="123">
        <f t="shared" ref="K1515:K1519" si="897">IF(G1515=0,0,G1515/F1515*100)</f>
        <v>0</v>
      </c>
    </row>
    <row r="1516" spans="1:11">
      <c r="A1516" s="185"/>
      <c r="B1516" s="182"/>
      <c r="C1516" s="26" t="s">
        <v>4</v>
      </c>
      <c r="D1516" s="77">
        <v>0</v>
      </c>
      <c r="E1516" s="77">
        <v>0</v>
      </c>
      <c r="F1516" s="77">
        <v>0</v>
      </c>
      <c r="G1516" s="77">
        <v>0</v>
      </c>
      <c r="H1516" s="77">
        <v>0</v>
      </c>
      <c r="I1516" s="77">
        <f t="shared" si="895"/>
        <v>0</v>
      </c>
      <c r="J1516" s="77">
        <f t="shared" si="896"/>
        <v>0</v>
      </c>
      <c r="K1516" s="124">
        <f t="shared" si="897"/>
        <v>0</v>
      </c>
    </row>
    <row r="1517" spans="1:11" ht="28.5" customHeight="1">
      <c r="A1517" s="185"/>
      <c r="B1517" s="182"/>
      <c r="C1517" s="26" t="s">
        <v>222</v>
      </c>
      <c r="D1517" s="77">
        <v>0</v>
      </c>
      <c r="E1517" s="77">
        <v>0</v>
      </c>
      <c r="F1517" s="77">
        <v>0</v>
      </c>
      <c r="G1517" s="77">
        <v>0</v>
      </c>
      <c r="H1517" s="77">
        <v>0</v>
      </c>
      <c r="I1517" s="77">
        <f t="shared" si="895"/>
        <v>0</v>
      </c>
      <c r="J1517" s="77">
        <f t="shared" si="896"/>
        <v>0</v>
      </c>
      <c r="K1517" s="124">
        <f t="shared" si="897"/>
        <v>0</v>
      </c>
    </row>
    <row r="1518" spans="1:11" ht="30">
      <c r="A1518" s="185"/>
      <c r="B1518" s="182"/>
      <c r="C1518" s="26" t="s">
        <v>9</v>
      </c>
      <c r="D1518" s="77">
        <v>0</v>
      </c>
      <c r="E1518" s="77">
        <v>0</v>
      </c>
      <c r="F1518" s="77">
        <v>0</v>
      </c>
      <c r="G1518" s="77">
        <v>0</v>
      </c>
      <c r="H1518" s="77">
        <v>0</v>
      </c>
      <c r="I1518" s="77">
        <f t="shared" si="895"/>
        <v>0</v>
      </c>
      <c r="J1518" s="77">
        <f t="shared" si="896"/>
        <v>0</v>
      </c>
      <c r="K1518" s="124">
        <f t="shared" si="897"/>
        <v>0</v>
      </c>
    </row>
    <row r="1519" spans="1:11" ht="30" customHeight="1">
      <c r="A1519" s="185"/>
      <c r="B1519" s="182"/>
      <c r="C1519" s="26" t="s">
        <v>223</v>
      </c>
      <c r="D1519" s="77">
        <v>0</v>
      </c>
      <c r="E1519" s="77">
        <v>0</v>
      </c>
      <c r="F1519" s="77">
        <v>0</v>
      </c>
      <c r="G1519" s="77">
        <v>0</v>
      </c>
      <c r="H1519" s="77">
        <v>0</v>
      </c>
      <c r="I1519" s="77">
        <f t="shared" si="895"/>
        <v>0</v>
      </c>
      <c r="J1519" s="77">
        <f t="shared" si="896"/>
        <v>0</v>
      </c>
      <c r="K1519" s="124">
        <f t="shared" si="897"/>
        <v>0</v>
      </c>
    </row>
    <row r="1520" spans="1:11" ht="29.25" customHeight="1">
      <c r="A1520" s="185"/>
      <c r="B1520" s="182"/>
      <c r="C1520" s="26" t="s">
        <v>252</v>
      </c>
      <c r="D1520" s="77">
        <v>0</v>
      </c>
      <c r="E1520" s="77">
        <v>0</v>
      </c>
      <c r="F1520" s="60" t="s">
        <v>224</v>
      </c>
      <c r="G1520" s="60" t="s">
        <v>224</v>
      </c>
      <c r="H1520" s="77">
        <v>0</v>
      </c>
      <c r="I1520" s="77">
        <f t="shared" si="895"/>
        <v>0</v>
      </c>
      <c r="J1520" s="77" t="s">
        <v>224</v>
      </c>
      <c r="K1520" s="124" t="s">
        <v>224</v>
      </c>
    </row>
    <row r="1521" spans="1:11" ht="30.75" thickBot="1">
      <c r="A1521" s="221"/>
      <c r="B1521" s="222"/>
      <c r="C1521" s="125" t="s">
        <v>253</v>
      </c>
      <c r="D1521" s="126">
        <v>0</v>
      </c>
      <c r="E1521" s="126">
        <v>0</v>
      </c>
      <c r="F1521" s="127" t="s">
        <v>224</v>
      </c>
      <c r="G1521" s="127" t="s">
        <v>224</v>
      </c>
      <c r="H1521" s="126">
        <v>0</v>
      </c>
      <c r="I1521" s="126">
        <f t="shared" si="895"/>
        <v>0</v>
      </c>
      <c r="J1521" s="126" t="s">
        <v>224</v>
      </c>
      <c r="K1521" s="128" t="s">
        <v>224</v>
      </c>
    </row>
  </sheetData>
  <mergeCells count="434">
    <mergeCell ref="B1514:C1514"/>
    <mergeCell ref="A1515:A1521"/>
    <mergeCell ref="B1515:B1521"/>
    <mergeCell ref="B1499:B1513"/>
    <mergeCell ref="A1499:A1513"/>
    <mergeCell ref="B205:B212"/>
    <mergeCell ref="B222:B236"/>
    <mergeCell ref="B674:B681"/>
    <mergeCell ref="A674:A681"/>
    <mergeCell ref="B237:B244"/>
    <mergeCell ref="A205:A244"/>
    <mergeCell ref="B260:B266"/>
    <mergeCell ref="A260:A266"/>
    <mergeCell ref="A611:A617"/>
    <mergeCell ref="B611:B617"/>
    <mergeCell ref="B506:B512"/>
    <mergeCell ref="A478:A484"/>
    <mergeCell ref="B478:B484"/>
    <mergeCell ref="B282:B288"/>
    <mergeCell ref="A282:A288"/>
    <mergeCell ref="A310:A316"/>
    <mergeCell ref="B317:B323"/>
    <mergeCell ref="A317:A323"/>
    <mergeCell ref="B324:B330"/>
    <mergeCell ref="B177:B183"/>
    <mergeCell ref="A184:A190"/>
    <mergeCell ref="B1274:C1274"/>
    <mergeCell ref="B838:C838"/>
    <mergeCell ref="A422:A428"/>
    <mergeCell ref="B562:B568"/>
    <mergeCell ref="A562:A568"/>
    <mergeCell ref="A583:A589"/>
    <mergeCell ref="B583:B589"/>
    <mergeCell ref="A590:A596"/>
    <mergeCell ref="B590:B596"/>
    <mergeCell ref="A604:A610"/>
    <mergeCell ref="B604:B610"/>
    <mergeCell ref="A597:A603"/>
    <mergeCell ref="B689:B695"/>
    <mergeCell ref="A485:A491"/>
    <mergeCell ref="B485:B491"/>
    <mergeCell ref="A492:A498"/>
    <mergeCell ref="A752:A758"/>
    <mergeCell ref="B752:B758"/>
    <mergeCell ref="B492:B498"/>
    <mergeCell ref="A499:A505"/>
    <mergeCell ref="B499:B505"/>
    <mergeCell ref="A506:A512"/>
    <mergeCell ref="B401:B407"/>
    <mergeCell ref="A401:A407"/>
    <mergeCell ref="A429:A435"/>
    <mergeCell ref="B429:B435"/>
    <mergeCell ref="A436:A442"/>
    <mergeCell ref="B436:B442"/>
    <mergeCell ref="B422:B428"/>
    <mergeCell ref="B380:B386"/>
    <mergeCell ref="A387:A393"/>
    <mergeCell ref="B331:B337"/>
    <mergeCell ref="A324:A330"/>
    <mergeCell ref="A331:A337"/>
    <mergeCell ref="A345:A351"/>
    <mergeCell ref="B345:B351"/>
    <mergeCell ref="B352:B358"/>
    <mergeCell ref="A352:A358"/>
    <mergeCell ref="B359:B365"/>
    <mergeCell ref="A359:A365"/>
    <mergeCell ref="B366:B372"/>
    <mergeCell ref="A366:A372"/>
    <mergeCell ref="B471:B477"/>
    <mergeCell ref="A246:A252"/>
    <mergeCell ref="A338:A344"/>
    <mergeCell ref="B338:B344"/>
    <mergeCell ref="A408:A414"/>
    <mergeCell ref="B408:B414"/>
    <mergeCell ref="A415:A421"/>
    <mergeCell ref="B415:B421"/>
    <mergeCell ref="A471:A477"/>
    <mergeCell ref="A275:A281"/>
    <mergeCell ref="A268:A274"/>
    <mergeCell ref="B268:B274"/>
    <mergeCell ref="B275:B281"/>
    <mergeCell ref="B310:B316"/>
    <mergeCell ref="A380:A386"/>
    <mergeCell ref="B443:B449"/>
    <mergeCell ref="A443:A449"/>
    <mergeCell ref="B450:B456"/>
    <mergeCell ref="A450:A456"/>
    <mergeCell ref="B457:B463"/>
    <mergeCell ref="A457:A463"/>
    <mergeCell ref="B464:B470"/>
    <mergeCell ref="B548:B554"/>
    <mergeCell ref="A548:A554"/>
    <mergeCell ref="A555:A561"/>
    <mergeCell ref="A289:A295"/>
    <mergeCell ref="B289:B295"/>
    <mergeCell ref="A464:A470"/>
    <mergeCell ref="B387:B393"/>
    <mergeCell ref="A58:A64"/>
    <mergeCell ref="B58:B64"/>
    <mergeCell ref="B86:B92"/>
    <mergeCell ref="A86:A92"/>
    <mergeCell ref="A93:A99"/>
    <mergeCell ref="B93:B99"/>
    <mergeCell ref="A100:A106"/>
    <mergeCell ref="B100:B106"/>
    <mergeCell ref="B65:B71"/>
    <mergeCell ref="A72:A78"/>
    <mergeCell ref="B72:B78"/>
    <mergeCell ref="A79:A85"/>
    <mergeCell ref="B79:B85"/>
    <mergeCell ref="B135:B141"/>
    <mergeCell ref="B214:B220"/>
    <mergeCell ref="A303:A309"/>
    <mergeCell ref="B303:B309"/>
    <mergeCell ref="A618:A624"/>
    <mergeCell ref="B667:B673"/>
    <mergeCell ref="B682:B688"/>
    <mergeCell ref="B107:B113"/>
    <mergeCell ref="A170:A176"/>
    <mergeCell ref="B527:B533"/>
    <mergeCell ref="B513:B519"/>
    <mergeCell ref="A513:A519"/>
    <mergeCell ref="B625:B631"/>
    <mergeCell ref="A625:A631"/>
    <mergeCell ref="B632:B638"/>
    <mergeCell ref="A527:A533"/>
    <mergeCell ref="B569:B575"/>
    <mergeCell ref="A569:A575"/>
    <mergeCell ref="B576:B582"/>
    <mergeCell ref="A576:A582"/>
    <mergeCell ref="B597:B603"/>
    <mergeCell ref="A632:A638"/>
    <mergeCell ref="A520:A526"/>
    <mergeCell ref="B520:B526"/>
    <mergeCell ref="A534:A540"/>
    <mergeCell ref="B534:B540"/>
    <mergeCell ref="A541:A547"/>
    <mergeCell ref="B541:B547"/>
    <mergeCell ref="A253:A259"/>
    <mergeCell ref="A839:A845"/>
    <mergeCell ref="B830:C830"/>
    <mergeCell ref="B1113:B1119"/>
    <mergeCell ref="B909:B915"/>
    <mergeCell ref="A909:A915"/>
    <mergeCell ref="B958:B964"/>
    <mergeCell ref="B639:B645"/>
    <mergeCell ref="A639:A645"/>
    <mergeCell ref="B1085:B1091"/>
    <mergeCell ref="A993:A999"/>
    <mergeCell ref="B1007:B1013"/>
    <mergeCell ref="A1007:A1013"/>
    <mergeCell ref="B1021:B1027"/>
    <mergeCell ref="A1021:A1027"/>
    <mergeCell ref="B1028:B1034"/>
    <mergeCell ref="A1085:A1091"/>
    <mergeCell ref="B555:B561"/>
    <mergeCell ref="B618:B624"/>
    <mergeCell ref="B773:B779"/>
    <mergeCell ref="A773:A779"/>
    <mergeCell ref="A766:A772"/>
    <mergeCell ref="B766:B772"/>
    <mergeCell ref="A724:A730"/>
    <mergeCell ref="A163:A169"/>
    <mergeCell ref="B163:B169"/>
    <mergeCell ref="A177:A183"/>
    <mergeCell ref="B1077:B1083"/>
    <mergeCell ref="A1077:A1083"/>
    <mergeCell ref="A1113:A1119"/>
    <mergeCell ref="A696:A702"/>
    <mergeCell ref="B710:B716"/>
    <mergeCell ref="A710:A716"/>
    <mergeCell ref="B724:B730"/>
    <mergeCell ref="A745:A751"/>
    <mergeCell ref="B745:B751"/>
    <mergeCell ref="A1028:A1034"/>
    <mergeCell ref="B1063:B1069"/>
    <mergeCell ref="A1063:A1069"/>
    <mergeCell ref="B787:B793"/>
    <mergeCell ref="A787:A793"/>
    <mergeCell ref="B801:B807"/>
    <mergeCell ref="A801:A807"/>
    <mergeCell ref="B759:B765"/>
    <mergeCell ref="A759:A765"/>
    <mergeCell ref="A808:A814"/>
    <mergeCell ref="B808:B814"/>
    <mergeCell ref="B253:B259"/>
    <mergeCell ref="B1492:B1498"/>
    <mergeCell ref="A1492:A1498"/>
    <mergeCell ref="A1267:A1273"/>
    <mergeCell ref="B1275:B1281"/>
    <mergeCell ref="A1275:A1281"/>
    <mergeCell ref="B1310:B1316"/>
    <mergeCell ref="A1310:A1316"/>
    <mergeCell ref="B1345:B1351"/>
    <mergeCell ref="A1317:A1323"/>
    <mergeCell ref="B1317:B1323"/>
    <mergeCell ref="A1324:A1330"/>
    <mergeCell ref="B1324:B1330"/>
    <mergeCell ref="A1331:A1337"/>
    <mergeCell ref="A1338:A1344"/>
    <mergeCell ref="B1331:B1337"/>
    <mergeCell ref="B1338:B1344"/>
    <mergeCell ref="A1352:A1358"/>
    <mergeCell ref="A1457:A1463"/>
    <mergeCell ref="A1464:A1470"/>
    <mergeCell ref="A1471:A1477"/>
    <mergeCell ref="A1478:A1484"/>
    <mergeCell ref="A1359:A1365"/>
    <mergeCell ref="A1415:A1421"/>
    <mergeCell ref="A1296:A1302"/>
    <mergeCell ref="B839:B845"/>
    <mergeCell ref="A1148:A1154"/>
    <mergeCell ref="B1169:B1175"/>
    <mergeCell ref="A1169:A1175"/>
    <mergeCell ref="B1190:B1196"/>
    <mergeCell ref="A979:A985"/>
    <mergeCell ref="B979:B985"/>
    <mergeCell ref="A986:A992"/>
    <mergeCell ref="B986:B992"/>
    <mergeCell ref="B944:B950"/>
    <mergeCell ref="B1148:B1154"/>
    <mergeCell ref="B895:B901"/>
    <mergeCell ref="A895:A901"/>
    <mergeCell ref="A867:A873"/>
    <mergeCell ref="B867:B873"/>
    <mergeCell ref="A881:A887"/>
    <mergeCell ref="B881:B887"/>
    <mergeCell ref="A888:A894"/>
    <mergeCell ref="B888:B894"/>
    <mergeCell ref="A846:A852"/>
    <mergeCell ref="B846:B852"/>
    <mergeCell ref="A853:A859"/>
    <mergeCell ref="B853:B859"/>
    <mergeCell ref="B860:B866"/>
    <mergeCell ref="B149:B155"/>
    <mergeCell ref="A156:A162"/>
    <mergeCell ref="I7:K8"/>
    <mergeCell ref="G7:H8"/>
    <mergeCell ref="B34:C34"/>
    <mergeCell ref="A27:A41"/>
    <mergeCell ref="B43:B49"/>
    <mergeCell ref="F7:F9"/>
    <mergeCell ref="B20:B26"/>
    <mergeCell ref="E7:E9"/>
    <mergeCell ref="A7:A9"/>
    <mergeCell ref="B7:B9"/>
    <mergeCell ref="C7:C9"/>
    <mergeCell ref="D7:D9"/>
    <mergeCell ref="B27:B33"/>
    <mergeCell ref="B35:B41"/>
    <mergeCell ref="A11:A26"/>
    <mergeCell ref="A43:A49"/>
    <mergeCell ref="B156:B162"/>
    <mergeCell ref="A107:A113"/>
    <mergeCell ref="A50:A56"/>
    <mergeCell ref="B50:B56"/>
    <mergeCell ref="A738:A744"/>
    <mergeCell ref="B738:B744"/>
    <mergeCell ref="B213:C213"/>
    <mergeCell ref="B267:C267"/>
    <mergeCell ref="A149:A155"/>
    <mergeCell ref="A114:A120"/>
    <mergeCell ref="B114:B120"/>
    <mergeCell ref="A121:A127"/>
    <mergeCell ref="B121:B127"/>
    <mergeCell ref="B394:B400"/>
    <mergeCell ref="A394:A400"/>
    <mergeCell ref="B170:B176"/>
    <mergeCell ref="A191:A197"/>
    <mergeCell ref="B191:B197"/>
    <mergeCell ref="B184:B190"/>
    <mergeCell ref="A142:A148"/>
    <mergeCell ref="B142:B148"/>
    <mergeCell ref="A198:A204"/>
    <mergeCell ref="B198:B204"/>
    <mergeCell ref="A373:A379"/>
    <mergeCell ref="B373:B379"/>
    <mergeCell ref="A128:A134"/>
    <mergeCell ref="B128:B134"/>
    <mergeCell ref="A135:A141"/>
    <mergeCell ref="B930:B936"/>
    <mergeCell ref="B937:B943"/>
    <mergeCell ref="A646:A652"/>
    <mergeCell ref="B646:B652"/>
    <mergeCell ref="A653:A659"/>
    <mergeCell ref="B653:B659"/>
    <mergeCell ref="A660:A666"/>
    <mergeCell ref="B660:B666"/>
    <mergeCell ref="A667:A673"/>
    <mergeCell ref="B831:B837"/>
    <mergeCell ref="A815:A829"/>
    <mergeCell ref="A831:A837"/>
    <mergeCell ref="A780:A786"/>
    <mergeCell ref="B780:B786"/>
    <mergeCell ref="A794:A800"/>
    <mergeCell ref="B794:B800"/>
    <mergeCell ref="A689:A695"/>
    <mergeCell ref="B696:B702"/>
    <mergeCell ref="A703:A709"/>
    <mergeCell ref="B703:B709"/>
    <mergeCell ref="A717:A723"/>
    <mergeCell ref="B717:B723"/>
    <mergeCell ref="B731:B737"/>
    <mergeCell ref="A731:A737"/>
    <mergeCell ref="A860:A866"/>
    <mergeCell ref="A874:A880"/>
    <mergeCell ref="B874:B880"/>
    <mergeCell ref="B1000:B1006"/>
    <mergeCell ref="A1000:A1006"/>
    <mergeCell ref="A1014:A1020"/>
    <mergeCell ref="B1014:B1020"/>
    <mergeCell ref="B951:B957"/>
    <mergeCell ref="A951:A957"/>
    <mergeCell ref="B993:B999"/>
    <mergeCell ref="A972:A978"/>
    <mergeCell ref="B972:B978"/>
    <mergeCell ref="A958:A964"/>
    <mergeCell ref="A937:A943"/>
    <mergeCell ref="A944:A950"/>
    <mergeCell ref="A965:A971"/>
    <mergeCell ref="B965:B971"/>
    <mergeCell ref="A902:A908"/>
    <mergeCell ref="B902:B908"/>
    <mergeCell ref="A916:A922"/>
    <mergeCell ref="B916:B922"/>
    <mergeCell ref="B923:B929"/>
    <mergeCell ref="A923:A929"/>
    <mergeCell ref="A930:A936"/>
    <mergeCell ref="B1035:B1041"/>
    <mergeCell ref="A1035:A1041"/>
    <mergeCell ref="B1042:B1048"/>
    <mergeCell ref="B1049:B1055"/>
    <mergeCell ref="B1056:B1062"/>
    <mergeCell ref="A1056:A1062"/>
    <mergeCell ref="A1049:A1055"/>
    <mergeCell ref="A1042:A1048"/>
    <mergeCell ref="A1070:A1076"/>
    <mergeCell ref="B1070:B1076"/>
    <mergeCell ref="A1092:A1098"/>
    <mergeCell ref="B1092:B1098"/>
    <mergeCell ref="A1099:A1105"/>
    <mergeCell ref="B1099:B1105"/>
    <mergeCell ref="A1120:A1126"/>
    <mergeCell ref="A1127:A1133"/>
    <mergeCell ref="A1134:A1140"/>
    <mergeCell ref="A1141:A1147"/>
    <mergeCell ref="B1120:B1126"/>
    <mergeCell ref="B1127:B1133"/>
    <mergeCell ref="B1134:B1140"/>
    <mergeCell ref="B1141:B1147"/>
    <mergeCell ref="A1106:A1112"/>
    <mergeCell ref="B1106:B1112"/>
    <mergeCell ref="B1225:B1231"/>
    <mergeCell ref="A1155:A1161"/>
    <mergeCell ref="A1162:A1168"/>
    <mergeCell ref="B1155:B1161"/>
    <mergeCell ref="B1162:B1168"/>
    <mergeCell ref="A1176:A1182"/>
    <mergeCell ref="A1183:A1189"/>
    <mergeCell ref="B1176:B1182"/>
    <mergeCell ref="B1183:B1189"/>
    <mergeCell ref="A1197:A1203"/>
    <mergeCell ref="B1197:B1203"/>
    <mergeCell ref="A1190:A1196"/>
    <mergeCell ref="A1485:A1491"/>
    <mergeCell ref="B1485:B1491"/>
    <mergeCell ref="B1415:B1421"/>
    <mergeCell ref="B1408:B1414"/>
    <mergeCell ref="B1401:B1407"/>
    <mergeCell ref="B1394:B1400"/>
    <mergeCell ref="B1387:B1393"/>
    <mergeCell ref="B1352:B1358"/>
    <mergeCell ref="B1359:B1365"/>
    <mergeCell ref="B1366:B1372"/>
    <mergeCell ref="B1373:B1379"/>
    <mergeCell ref="B1380:B1386"/>
    <mergeCell ref="B1478:B1484"/>
    <mergeCell ref="B1471:B1477"/>
    <mergeCell ref="B1464:B1470"/>
    <mergeCell ref="B1457:B1463"/>
    <mergeCell ref="A1366:A1372"/>
    <mergeCell ref="A1373:A1379"/>
    <mergeCell ref="A1380:A1386"/>
    <mergeCell ref="A1387:A1393"/>
    <mergeCell ref="A1394:A1400"/>
    <mergeCell ref="A1401:A1407"/>
    <mergeCell ref="B2:G2"/>
    <mergeCell ref="B3:G3"/>
    <mergeCell ref="B4:G4"/>
    <mergeCell ref="B5:G5"/>
    <mergeCell ref="B246:B252"/>
    <mergeCell ref="B815:B829"/>
    <mergeCell ref="B1443:B1449"/>
    <mergeCell ref="B1436:B1442"/>
    <mergeCell ref="B1429:B1435"/>
    <mergeCell ref="B1422:B1428"/>
    <mergeCell ref="B11:B18"/>
    <mergeCell ref="B1204:B1210"/>
    <mergeCell ref="B1211:B1217"/>
    <mergeCell ref="B1282:B1288"/>
    <mergeCell ref="B1289:B1295"/>
    <mergeCell ref="B1296:B1302"/>
    <mergeCell ref="B1303:B1309"/>
    <mergeCell ref="B1218:B1224"/>
    <mergeCell ref="B1260:B1266"/>
    <mergeCell ref="B1239:B1245"/>
    <mergeCell ref="B1246:B1252"/>
    <mergeCell ref="B1253:B1259"/>
    <mergeCell ref="B1232:B1238"/>
    <mergeCell ref="B1267:B1273"/>
    <mergeCell ref="B296:B302"/>
    <mergeCell ref="A296:A302"/>
    <mergeCell ref="A1408:A1414"/>
    <mergeCell ref="A682:A688"/>
    <mergeCell ref="B1450:B1456"/>
    <mergeCell ref="A1450:A1456"/>
    <mergeCell ref="A65:A71"/>
    <mergeCell ref="A1422:A1428"/>
    <mergeCell ref="A1429:A1435"/>
    <mergeCell ref="A1436:A1442"/>
    <mergeCell ref="A1443:A1449"/>
    <mergeCell ref="A1204:A1210"/>
    <mergeCell ref="A1211:A1217"/>
    <mergeCell ref="A1345:A1351"/>
    <mergeCell ref="A1289:A1295"/>
    <mergeCell ref="A1303:A1309"/>
    <mergeCell ref="A1218:A1224"/>
    <mergeCell ref="A1260:A1266"/>
    <mergeCell ref="A1232:A1238"/>
    <mergeCell ref="A1239:A1245"/>
    <mergeCell ref="A1246:A1252"/>
    <mergeCell ref="A1253:A1259"/>
    <mergeCell ref="A1282:A1288"/>
    <mergeCell ref="A1225:A1231"/>
  </mergeCells>
  <pageMargins left="0.19685039370078741" right="0.19685039370078741" top="0.15748031496062992" bottom="0.15748031496062992" header="0" footer="0"/>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 кв. 2019</vt:lpstr>
      <vt:lpstr>'2 кв. 2019'!Область_печати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t.belocerkovec</dc:creator>
  <cp:lastModifiedBy>t.kobzeva</cp:lastModifiedBy>
  <cp:lastPrinted>2019-10-18T12:33:47Z</cp:lastPrinted>
  <dcterms:created xsi:type="dcterms:W3CDTF">2016-06-07T08:42:13Z</dcterms:created>
  <dcterms:modified xsi:type="dcterms:W3CDTF">2019-10-18T12:34:22Z</dcterms:modified>
</cp:coreProperties>
</file>